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360" windowHeight="4440" activeTab="0"/>
  </bookViews>
  <sheets>
    <sheet name="Data" sheetId="1" r:id="rId1"/>
    <sheet name="SS copy" sheetId="2" r:id="rId2"/>
    <sheet name="Chart copy" sheetId="3" r:id="rId3"/>
  </sheets>
  <definedNames>
    <definedName name="__123Graph_ACHART1" localSheetId="1" hidden="1">'SS copy'!$T$10:$T$25</definedName>
    <definedName name="__123Graph_ACHART1" hidden="1">'Data'!$T$10:$T$25</definedName>
    <definedName name="__123Graph_BCHART1" localSheetId="1" hidden="1">'SS copy'!$U$10:$U$25</definedName>
    <definedName name="__123Graph_BCHART1" hidden="1">'Data'!$U$10:$U$25</definedName>
    <definedName name="__123Graph_CCHART1" localSheetId="1" hidden="1">'SS copy'!$V$10:$V$25</definedName>
    <definedName name="__123Graph_CCHART1" hidden="1">'Data'!$V$10:$V$25</definedName>
    <definedName name="__123Graph_DCHART1" localSheetId="1" hidden="1">'SS copy'!$W$10:$W$25</definedName>
    <definedName name="__123Graph_DCHART1" hidden="1">'Data'!$W$10:$W$25</definedName>
    <definedName name="__123Graph_XCHART1" localSheetId="1" hidden="1">'SS copy'!$S$10:$S$25</definedName>
    <definedName name="__123Graph_XCHART1" hidden="1">'Data'!$S$10:$S$25</definedName>
    <definedName name="_Fill" localSheetId="1" hidden="1">'SS copy'!$A$44:$A$79</definedName>
    <definedName name="_Fill" hidden="1">'Data'!$A$49:$A$120</definedName>
    <definedName name="_Regression_Out" localSheetId="1" hidden="1">'SS copy'!$S$44:$V$51</definedName>
    <definedName name="_Regression_Out" hidden="1">'Data'!$S$84:$V$92</definedName>
    <definedName name="_Regression_X" localSheetId="1" hidden="1">'SS copy'!$A$10:$A$25</definedName>
    <definedName name="_Regression_X" hidden="1">'Data'!$A$10:$A$25</definedName>
    <definedName name="_Regression_Y" localSheetId="1" hidden="1">'SS copy'!$N$10:$N$25</definedName>
    <definedName name="_Regression_Y" hidden="1">'Data'!$N$10:$N$25</definedName>
    <definedName name="_xlnm.Print_Area" localSheetId="0">'Data'!$A$1:$N$84</definedName>
    <definedName name="_xlnm.Print_Area" localSheetId="1">'SS copy'!$A$1:$N$43</definedName>
  </definedNames>
  <calcPr fullCalcOnLoad="1"/>
</workbook>
</file>

<file path=xl/sharedStrings.xml><?xml version="1.0" encoding="utf-8"?>
<sst xmlns="http://schemas.openxmlformats.org/spreadsheetml/2006/main" count="62" uniqueCount="24">
  <si>
    <t>FINANCIAL AID AWARD HISTORY</t>
  </si>
  <si>
    <t>Year</t>
  </si>
  <si>
    <t>Grants</t>
  </si>
  <si>
    <t>Loans</t>
  </si>
  <si>
    <t>Scholarships</t>
  </si>
  <si>
    <t>Work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</si>
  <si>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</si>
  <si>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</si>
  <si>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</si>
  <si>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</si>
  <si>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</si>
  <si>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</si>
  <si>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</si>
  <si>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</si>
  <si>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</si>
  <si>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 xml:space="preserve"> Awards</t>
  </si>
  <si>
    <t>Amount</t>
  </si>
  <si>
    <t>Total</t>
  </si>
  <si>
    <t xml:space="preserve">    Amount</t>
  </si>
  <si>
    <t xml:space="preserve">  Grants</t>
  </si>
  <si>
    <t xml:space="preserve">  Loans</t>
  </si>
  <si>
    <t xml:space="preserve">  Scholarships</t>
  </si>
  <si>
    <t xml:space="preserve"> Student Employment</t>
  </si>
  <si>
    <t>SOURCE:  OCRB3 Report, Financial Assistance to Students in Institutions of Higher Education.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</si>
</sst>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  <numFmt numFmtId="165" formatCode="####.00"/>
  </numFmts>
  <fonts count="46">
    <font>
      <sz val="12"/>
      <name val="Arial MT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14"/>
      <name val="Times New Roman"/>
      <family val="1"/>
    </font>
    <font>
      <sz val="8"/>
      <name val="Arial MT"/>
      <family val="0"/>
    </font>
    <font>
      <sz val="9"/>
      <color indexed="8"/>
      <name val="Arial M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0"/>
    </font>
    <font>
      <sz val="9"/>
      <color indexed="8"/>
      <name val="Times New Roman"/>
      <family val="0"/>
    </font>
    <font>
      <sz val="12"/>
      <color indexed="8"/>
      <name val="Times New Roman"/>
      <family val="0"/>
    </font>
    <font>
      <sz val="9.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4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5" fillId="0" borderId="0" xfId="0" applyFont="1" applyAlignment="1" applyProtection="1">
      <alignment horizontal="centerContinuous"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left"/>
      <protection/>
    </xf>
    <xf numFmtId="0" fontId="5" fillId="0" borderId="0" xfId="0" applyFont="1" applyAlignment="1">
      <alignment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>
      <alignment horizontal="centerContinuous"/>
    </xf>
    <xf numFmtId="7" fontId="5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horizontal="right"/>
      <protection/>
    </xf>
    <xf numFmtId="7" fontId="5" fillId="0" borderId="0" xfId="0" applyNumberFormat="1" applyFont="1" applyAlignment="1">
      <alignment/>
    </xf>
    <xf numFmtId="7" fontId="5" fillId="0" borderId="0" xfId="0" applyNumberFormat="1" applyFont="1" applyAlignment="1" applyProtection="1">
      <alignment horizontal="centerContinuous"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NumberFormat="1" applyFont="1" applyAlignment="1" applyProtection="1">
      <alignment horizontal="right" textRotation="180"/>
      <protection/>
    </xf>
    <xf numFmtId="0" fontId="5" fillId="0" borderId="0" xfId="0" applyFont="1" applyAlignment="1">
      <alignment horizontal="right" textRotation="18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5"/>
          <c:y val="0.0455"/>
          <c:w val="0.91575"/>
          <c:h val="0.75075"/>
        </c:manualLayout>
      </c:layout>
      <c:lineChart>
        <c:grouping val="standard"/>
        <c:varyColors val="0"/>
        <c:ser>
          <c:idx val="0"/>
          <c:order val="0"/>
          <c:tx>
            <c:strRef>
              <c:f>Data!$T$8</c:f>
              <c:strCache>
                <c:ptCount val="1"/>
                <c:pt idx="0">
                  <c:v>Grants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Data!$S$11:$S$34</c:f>
              <c:strCache/>
            </c:strRef>
          </c:cat>
          <c:val>
            <c:numRef>
              <c:f>Data!$T$11:$T$34</c:f>
              <c:numCache/>
            </c:numRef>
          </c:val>
          <c:smooth val="0"/>
        </c:ser>
        <c:ser>
          <c:idx val="1"/>
          <c:order val="1"/>
          <c:tx>
            <c:strRef>
              <c:f>Data!$U$8</c:f>
              <c:strCache>
                <c:ptCount val="1"/>
                <c:pt idx="0">
                  <c:v>Loans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Data!$S$11:$S$34</c:f>
              <c:strCache/>
            </c:strRef>
          </c:cat>
          <c:val>
            <c:numRef>
              <c:f>Data!$U$11:$U$34</c:f>
              <c:numCache/>
            </c:numRef>
          </c:val>
          <c:smooth val="0"/>
        </c:ser>
        <c:ser>
          <c:idx val="2"/>
          <c:order val="2"/>
          <c:tx>
            <c:strRef>
              <c:f>Data!$V$8</c:f>
              <c:strCache>
                <c:ptCount val="1"/>
                <c:pt idx="0">
                  <c:v>Scholarships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Data!$S$11:$S$34</c:f>
              <c:strCache/>
            </c:strRef>
          </c:cat>
          <c:val>
            <c:numRef>
              <c:f>Data!$V$11:$V$34</c:f>
              <c:numCache/>
            </c:numRef>
          </c:val>
          <c:smooth val="0"/>
        </c:ser>
        <c:ser>
          <c:idx val="3"/>
          <c:order val="3"/>
          <c:tx>
            <c:strRef>
              <c:f>Data!$W$8</c:f>
              <c:strCache>
                <c:ptCount val="1"/>
                <c:pt idx="0">
                  <c:v>Work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Data!$S$11:$S$34</c:f>
              <c:strCache/>
            </c:strRef>
          </c:cat>
          <c:val>
            <c:numRef>
              <c:f>Data!$W$11:$W$34</c:f>
              <c:numCache/>
            </c:numRef>
          </c:val>
          <c:smooth val="0"/>
        </c:ser>
        <c:marker val="1"/>
        <c:axId val="29461936"/>
        <c:axId val="53976561"/>
      </c:lineChart>
      <c:catAx>
        <c:axId val="294619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3976561"/>
        <c:crosses val="autoZero"/>
        <c:auto val="0"/>
        <c:lblOffset val="100"/>
        <c:tickLblSkip val="1"/>
        <c:noMultiLvlLbl val="0"/>
      </c:catAx>
      <c:valAx>
        <c:axId val="539765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Dollars in Millions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#,##0;-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 MT"/>
                <a:ea typeface="Arial MT"/>
                <a:cs typeface="Arial MT"/>
              </a:defRPr>
            </a:pPr>
          </a:p>
        </c:txPr>
        <c:crossAx val="29461936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3"/>
          <c:y val="0.916"/>
          <c:w val="0.26775"/>
          <c:h val="0.03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575"/>
          <c:y val="0.04825"/>
          <c:w val="0.935"/>
          <c:h val="0.76175"/>
        </c:manualLayout>
      </c:layout>
      <c:lineChart>
        <c:grouping val="standard"/>
        <c:varyColors val="0"/>
        <c:ser>
          <c:idx val="0"/>
          <c:order val="0"/>
          <c:tx>
            <c:strRef>
              <c:f>Data!$T$8</c:f>
              <c:strCache>
                <c:ptCount val="1"/>
                <c:pt idx="0">
                  <c:v>Grants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Data!$S$11:$S$33</c:f>
              <c:strCache>
                <c:ptCount val="23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</c:strCache>
            </c:strRef>
          </c:cat>
          <c:val>
            <c:numRef>
              <c:f>Data!$T$11:$T$33</c:f>
              <c:numCache>
                <c:ptCount val="23"/>
                <c:pt idx="0">
                  <c:v>2.981258</c:v>
                </c:pt>
                <c:pt idx="1">
                  <c:v>3.120561</c:v>
                </c:pt>
                <c:pt idx="2">
                  <c:v>3.057397</c:v>
                </c:pt>
                <c:pt idx="3">
                  <c:v>3.157442</c:v>
                </c:pt>
                <c:pt idx="4">
                  <c:v>2.940132</c:v>
                </c:pt>
                <c:pt idx="5">
                  <c:v>3.866896</c:v>
                </c:pt>
                <c:pt idx="6">
                  <c:v>4.143501</c:v>
                </c:pt>
                <c:pt idx="7">
                  <c:v>4.683779</c:v>
                </c:pt>
                <c:pt idx="8">
                  <c:v>5.334265</c:v>
                </c:pt>
                <c:pt idx="9">
                  <c:v>5.388164</c:v>
                </c:pt>
                <c:pt idx="10">
                  <c:v>5.635067</c:v>
                </c:pt>
                <c:pt idx="11">
                  <c:v>6.761672</c:v>
                </c:pt>
                <c:pt idx="12">
                  <c:v>6.483304</c:v>
                </c:pt>
                <c:pt idx="13">
                  <c:v>7.30017</c:v>
                </c:pt>
                <c:pt idx="14">
                  <c:v>8.113369</c:v>
                </c:pt>
                <c:pt idx="15">
                  <c:v>8.496302</c:v>
                </c:pt>
                <c:pt idx="16">
                  <c:v>9.536025</c:v>
                </c:pt>
                <c:pt idx="17">
                  <c:v>10.290871</c:v>
                </c:pt>
                <c:pt idx="18">
                  <c:v>10.31292</c:v>
                </c:pt>
                <c:pt idx="19">
                  <c:v>10.381043</c:v>
                </c:pt>
                <c:pt idx="20">
                  <c:v>11.570964040000002</c:v>
                </c:pt>
                <c:pt idx="21">
                  <c:v>12.111578</c:v>
                </c:pt>
                <c:pt idx="22">
                  <c:v>12.15744054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Data!$U$8</c:f>
              <c:strCache>
                <c:ptCount val="1"/>
                <c:pt idx="0">
                  <c:v>Loans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Data!$S$11:$S$33</c:f>
              <c:strCache>
                <c:ptCount val="23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</c:strCache>
            </c:strRef>
          </c:cat>
          <c:val>
            <c:numRef>
              <c:f>Data!$U$11:$U$33</c:f>
              <c:numCache>
                <c:ptCount val="23"/>
                <c:pt idx="0">
                  <c:v>5.079271</c:v>
                </c:pt>
                <c:pt idx="1">
                  <c:v>4.800869</c:v>
                </c:pt>
                <c:pt idx="2">
                  <c:v>5.378075</c:v>
                </c:pt>
                <c:pt idx="3">
                  <c:v>5.916703</c:v>
                </c:pt>
                <c:pt idx="4">
                  <c:v>6.636468</c:v>
                </c:pt>
                <c:pt idx="5">
                  <c:v>8.284493</c:v>
                </c:pt>
                <c:pt idx="6">
                  <c:v>8.49664</c:v>
                </c:pt>
                <c:pt idx="7">
                  <c:v>10.684062</c:v>
                </c:pt>
                <c:pt idx="8">
                  <c:v>12.345422</c:v>
                </c:pt>
                <c:pt idx="9">
                  <c:v>14.287141</c:v>
                </c:pt>
                <c:pt idx="10">
                  <c:v>14.459936</c:v>
                </c:pt>
                <c:pt idx="11">
                  <c:v>14.685191</c:v>
                </c:pt>
                <c:pt idx="12">
                  <c:v>17.092672</c:v>
                </c:pt>
                <c:pt idx="13">
                  <c:v>17.238814</c:v>
                </c:pt>
                <c:pt idx="14">
                  <c:v>19.002002</c:v>
                </c:pt>
                <c:pt idx="15">
                  <c:v>21.201287</c:v>
                </c:pt>
                <c:pt idx="16">
                  <c:v>24.159669</c:v>
                </c:pt>
                <c:pt idx="17">
                  <c:v>28.921205</c:v>
                </c:pt>
                <c:pt idx="18">
                  <c:v>31.617459</c:v>
                </c:pt>
                <c:pt idx="19">
                  <c:v>33.869734</c:v>
                </c:pt>
                <c:pt idx="20">
                  <c:v>35.374451</c:v>
                </c:pt>
                <c:pt idx="21">
                  <c:v>36.934384</c:v>
                </c:pt>
                <c:pt idx="22">
                  <c:v>43.50415977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Data!$V$8</c:f>
              <c:strCache>
                <c:ptCount val="1"/>
                <c:pt idx="0">
                  <c:v>Scholarships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Data!$S$11:$S$33</c:f>
              <c:strCache>
                <c:ptCount val="23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</c:strCache>
            </c:strRef>
          </c:cat>
          <c:val>
            <c:numRef>
              <c:f>Data!$V$11:$V$33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0.935653</c:v>
                </c:pt>
                <c:pt idx="3">
                  <c:v>1.125183</c:v>
                </c:pt>
                <c:pt idx="4">
                  <c:v>1.341191</c:v>
                </c:pt>
                <c:pt idx="5">
                  <c:v>1.477271</c:v>
                </c:pt>
                <c:pt idx="6">
                  <c:v>1.454647</c:v>
                </c:pt>
                <c:pt idx="7">
                  <c:v>1.000992</c:v>
                </c:pt>
                <c:pt idx="8">
                  <c:v>1.026443</c:v>
                </c:pt>
                <c:pt idx="9">
                  <c:v>1.234408</c:v>
                </c:pt>
                <c:pt idx="10">
                  <c:v>1.517901</c:v>
                </c:pt>
                <c:pt idx="11">
                  <c:v>1.709402</c:v>
                </c:pt>
                <c:pt idx="12">
                  <c:v>1.629505</c:v>
                </c:pt>
                <c:pt idx="13">
                  <c:v>1.875991</c:v>
                </c:pt>
                <c:pt idx="14">
                  <c:v>2.370702</c:v>
                </c:pt>
                <c:pt idx="15">
                  <c:v>2.860916</c:v>
                </c:pt>
                <c:pt idx="16">
                  <c:v>3.200463</c:v>
                </c:pt>
                <c:pt idx="17">
                  <c:v>3.278549</c:v>
                </c:pt>
                <c:pt idx="18">
                  <c:v>3.515359</c:v>
                </c:pt>
                <c:pt idx="19">
                  <c:v>3.545477</c:v>
                </c:pt>
                <c:pt idx="20">
                  <c:v>3.95412</c:v>
                </c:pt>
                <c:pt idx="21">
                  <c:v>3.910892</c:v>
                </c:pt>
                <c:pt idx="22">
                  <c:v>3.96554305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Data!$W$8</c:f>
              <c:strCache>
                <c:ptCount val="1"/>
                <c:pt idx="0">
                  <c:v>Work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Data!$S$11:$S$33</c:f>
              <c:strCache>
                <c:ptCount val="23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</c:strCache>
            </c:strRef>
          </c:cat>
          <c:val>
            <c:numRef>
              <c:f>Data!$W$11:$W$33</c:f>
              <c:numCache>
                <c:ptCount val="23"/>
                <c:pt idx="0">
                  <c:v>0.94653</c:v>
                </c:pt>
                <c:pt idx="1">
                  <c:v>0.986803</c:v>
                </c:pt>
                <c:pt idx="2">
                  <c:v>1.03944</c:v>
                </c:pt>
                <c:pt idx="3">
                  <c:v>1.083525</c:v>
                </c:pt>
                <c:pt idx="4">
                  <c:v>1.250648</c:v>
                </c:pt>
                <c:pt idx="5">
                  <c:v>1.171774</c:v>
                </c:pt>
                <c:pt idx="6">
                  <c:v>1.163538</c:v>
                </c:pt>
                <c:pt idx="7">
                  <c:v>1.197699</c:v>
                </c:pt>
                <c:pt idx="8">
                  <c:v>1.203292</c:v>
                </c:pt>
                <c:pt idx="9">
                  <c:v>1.296347</c:v>
                </c:pt>
                <c:pt idx="10">
                  <c:v>1.42791</c:v>
                </c:pt>
                <c:pt idx="11">
                  <c:v>1.56289</c:v>
                </c:pt>
                <c:pt idx="12">
                  <c:v>1.804001</c:v>
                </c:pt>
                <c:pt idx="13">
                  <c:v>2.442657</c:v>
                </c:pt>
                <c:pt idx="14">
                  <c:v>2.240294</c:v>
                </c:pt>
                <c:pt idx="15">
                  <c:v>2.084325</c:v>
                </c:pt>
                <c:pt idx="16">
                  <c:v>1.837799</c:v>
                </c:pt>
                <c:pt idx="17">
                  <c:v>1.365102</c:v>
                </c:pt>
                <c:pt idx="18">
                  <c:v>1.460143</c:v>
                </c:pt>
                <c:pt idx="19">
                  <c:v>1.360423</c:v>
                </c:pt>
                <c:pt idx="20">
                  <c:v>1.33885637</c:v>
                </c:pt>
                <c:pt idx="21">
                  <c:v>1.639377</c:v>
                </c:pt>
                <c:pt idx="22">
                  <c:v>1.8653338799999999</c:v>
                </c:pt>
              </c:numCache>
            </c:numRef>
          </c:val>
          <c:smooth val="0"/>
        </c:ser>
        <c:marker val="1"/>
        <c:axId val="62554494"/>
        <c:axId val="51966695"/>
      </c:lineChart>
      <c:catAx>
        <c:axId val="625544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03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1966695"/>
        <c:crosses val="autoZero"/>
        <c:auto val="0"/>
        <c:lblOffset val="100"/>
        <c:tickLblSkip val="1"/>
        <c:noMultiLvlLbl val="0"/>
      </c:catAx>
      <c:valAx>
        <c:axId val="519666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Dollars in Millions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1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#,##0;-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 MT"/>
                <a:ea typeface="Arial MT"/>
                <a:cs typeface="Arial MT"/>
              </a:defRPr>
            </a:pPr>
          </a:p>
        </c:txPr>
        <c:crossAx val="62554494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29"/>
          <c:y val="0.91675"/>
          <c:w val="0.44725"/>
          <c:h val="0.03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46</xdr:row>
      <xdr:rowOff>161925</xdr:rowOff>
    </xdr:from>
    <xdr:to>
      <xdr:col>13</xdr:col>
      <xdr:colOff>1257300</xdr:colOff>
      <xdr:row>80</xdr:row>
      <xdr:rowOff>190500</xdr:rowOff>
    </xdr:to>
    <xdr:graphicFrame>
      <xdr:nvGraphicFramePr>
        <xdr:cNvPr id="1" name="Chart 1"/>
        <xdr:cNvGraphicFramePr/>
      </xdr:nvGraphicFramePr>
      <xdr:xfrm>
        <a:off x="0" y="11191875"/>
        <a:ext cx="12925425" cy="8124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11</xdr:col>
      <xdr:colOff>561975</xdr:colOff>
      <xdr:row>34</xdr:row>
      <xdr:rowOff>133350</xdr:rowOff>
    </xdr:to>
    <xdr:graphicFrame>
      <xdr:nvGraphicFramePr>
        <xdr:cNvPr id="1" name="Chart 1"/>
        <xdr:cNvGraphicFramePr/>
      </xdr:nvGraphicFramePr>
      <xdr:xfrm>
        <a:off x="0" y="619125"/>
        <a:ext cx="8943975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W120"/>
  <sheetViews>
    <sheetView tabSelected="1" defaultGridColor="0" view="pageBreakPreview" zoomScale="50" zoomScaleNormal="60" zoomScaleSheetLayoutView="50" zoomScalePageLayoutView="0" colorId="22" workbookViewId="0" topLeftCell="A1">
      <selection activeCell="B4" sqref="B4"/>
    </sheetView>
  </sheetViews>
  <sheetFormatPr defaultColWidth="9.77734375" defaultRowHeight="15"/>
  <cols>
    <col min="1" max="1" width="13.6640625" style="5" customWidth="1"/>
    <col min="2" max="2" width="16.21484375" style="5" customWidth="1"/>
    <col min="3" max="3" width="6.77734375" style="5" customWidth="1"/>
    <col min="4" max="4" width="7.77734375" style="5" customWidth="1"/>
    <col min="5" max="5" width="15.77734375" style="5" customWidth="1"/>
    <col min="6" max="6" width="6.77734375" style="5" customWidth="1"/>
    <col min="7" max="7" width="7.77734375" style="5" customWidth="1"/>
    <col min="8" max="8" width="14.6640625" style="5" customWidth="1"/>
    <col min="9" max="9" width="9.6640625" style="5" customWidth="1"/>
    <col min="10" max="10" width="7.77734375" style="5" customWidth="1"/>
    <col min="11" max="11" width="14.6640625" style="5" customWidth="1"/>
    <col min="12" max="12" width="6.77734375" style="5" customWidth="1"/>
    <col min="13" max="13" width="7.77734375" style="5" customWidth="1"/>
    <col min="14" max="18" width="16.4453125" style="5" customWidth="1"/>
    <col min="19" max="20" width="9.77734375" style="5" customWidth="1"/>
    <col min="21" max="21" width="10.77734375" style="5" customWidth="1"/>
    <col min="22" max="22" width="12.77734375" style="5" customWidth="1"/>
    <col min="23" max="16384" width="9.77734375" style="5" customWidth="1"/>
  </cols>
  <sheetData>
    <row r="1" ht="18.75">
      <c r="N1" s="14">
        <v>70</v>
      </c>
    </row>
    <row r="2" ht="24.75" customHeight="1">
      <c r="N2" s="14"/>
    </row>
    <row r="3" spans="1:23" ht="18.75">
      <c r="A3" s="12" t="s">
        <v>0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"/>
      <c r="P3" s="1"/>
      <c r="Q3" s="1"/>
      <c r="R3" s="1"/>
      <c r="S3" s="2"/>
      <c r="T3" s="2"/>
      <c r="U3" s="2"/>
      <c r="V3" s="2"/>
      <c r="W3" s="2"/>
    </row>
    <row r="4" spans="1:23" ht="18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2"/>
      <c r="T4" s="2"/>
      <c r="U4" s="2"/>
      <c r="V4" s="2"/>
      <c r="W4" s="2"/>
    </row>
    <row r="5" spans="1:23" ht="18.75">
      <c r="A5" s="2"/>
      <c r="B5" s="2"/>
      <c r="C5" s="2"/>
      <c r="D5" s="2"/>
      <c r="E5" s="2"/>
      <c r="F5" s="2"/>
      <c r="G5" s="2"/>
      <c r="H5" s="6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</row>
    <row r="6" spans="1:23" ht="18.75">
      <c r="A6" s="3"/>
      <c r="B6" s="7" t="s">
        <v>19</v>
      </c>
      <c r="C6" s="7"/>
      <c r="E6" s="7" t="s">
        <v>20</v>
      </c>
      <c r="F6" s="7"/>
      <c r="H6" s="7" t="s">
        <v>21</v>
      </c>
      <c r="I6" s="7"/>
      <c r="K6" s="1" t="s">
        <v>22</v>
      </c>
      <c r="L6" s="7"/>
      <c r="M6" s="2"/>
      <c r="N6" s="2"/>
      <c r="O6" s="2"/>
      <c r="P6" s="2"/>
      <c r="Q6" s="2"/>
      <c r="R6" s="2"/>
      <c r="S6" s="2"/>
      <c r="T6" s="2"/>
      <c r="U6" s="2"/>
      <c r="V6" s="2"/>
      <c r="W6" s="2"/>
    </row>
    <row r="7" spans="1:23" ht="18.75">
      <c r="A7" s="2"/>
      <c r="M7" s="1"/>
      <c r="N7" s="6" t="s">
        <v>17</v>
      </c>
      <c r="O7" s="6"/>
      <c r="P7" s="6"/>
      <c r="Q7" s="6"/>
      <c r="R7" s="6"/>
      <c r="S7" s="1"/>
      <c r="T7" s="2"/>
      <c r="U7" s="2"/>
      <c r="V7" s="2"/>
      <c r="W7" s="2"/>
    </row>
    <row r="8" spans="1:23" ht="18.75">
      <c r="A8" s="2" t="s">
        <v>1</v>
      </c>
      <c r="B8" s="4" t="s">
        <v>18</v>
      </c>
      <c r="C8" s="4" t="s">
        <v>15</v>
      </c>
      <c r="D8" s="4"/>
      <c r="E8" s="4" t="s">
        <v>18</v>
      </c>
      <c r="F8" s="4" t="s">
        <v>15</v>
      </c>
      <c r="G8" s="4"/>
      <c r="H8" s="4" t="s">
        <v>18</v>
      </c>
      <c r="I8" s="4" t="s">
        <v>15</v>
      </c>
      <c r="J8" s="4"/>
      <c r="K8" s="4" t="s">
        <v>18</v>
      </c>
      <c r="L8" s="4" t="s">
        <v>15</v>
      </c>
      <c r="M8" s="4"/>
      <c r="N8" s="6" t="s">
        <v>16</v>
      </c>
      <c r="O8" s="6"/>
      <c r="P8" s="4"/>
      <c r="Q8" s="6"/>
      <c r="R8" s="6"/>
      <c r="S8" s="4"/>
      <c r="T8" s="2" t="s">
        <v>2</v>
      </c>
      <c r="U8" s="2" t="s">
        <v>3</v>
      </c>
      <c r="V8" s="2" t="s">
        <v>4</v>
      </c>
      <c r="W8" s="2" t="s">
        <v>5</v>
      </c>
    </row>
    <row r="9" spans="1:19" ht="18.75">
      <c r="A9" s="2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</row>
    <row r="10" spans="1:23" ht="18.75">
      <c r="A10" s="4"/>
      <c r="B10" s="8"/>
      <c r="C10" s="2"/>
      <c r="D10" s="2"/>
      <c r="E10" s="8"/>
      <c r="F10" s="2"/>
      <c r="G10" s="2"/>
      <c r="H10" s="8"/>
      <c r="I10" s="2"/>
      <c r="J10" s="2"/>
      <c r="K10" s="8"/>
      <c r="L10" s="2"/>
      <c r="M10" s="2"/>
      <c r="N10" s="8"/>
      <c r="O10" s="8"/>
      <c r="P10" s="8"/>
      <c r="Q10" s="8"/>
      <c r="R10" s="8"/>
      <c r="S10" s="9"/>
      <c r="U10" s="2"/>
      <c r="V10" s="2"/>
      <c r="W10" s="2"/>
    </row>
    <row r="11" spans="1:23" ht="18.75">
      <c r="A11" s="4" t="s">
        <v>6</v>
      </c>
      <c r="B11" s="8">
        <v>2981258</v>
      </c>
      <c r="C11" s="2">
        <v>2036</v>
      </c>
      <c r="D11" s="2"/>
      <c r="E11" s="8">
        <v>5079271</v>
      </c>
      <c r="F11" s="2">
        <v>2248</v>
      </c>
      <c r="G11" s="2"/>
      <c r="H11" s="8">
        <v>0</v>
      </c>
      <c r="I11" s="2">
        <v>0</v>
      </c>
      <c r="J11" s="2"/>
      <c r="K11" s="8">
        <v>946530</v>
      </c>
      <c r="L11" s="2">
        <v>1055</v>
      </c>
      <c r="M11" s="2"/>
      <c r="N11" s="8">
        <f aca="true" t="shared" si="0" ref="N11:N28">B11+E11+H11+K11</f>
        <v>9007059</v>
      </c>
      <c r="O11" s="8"/>
      <c r="P11" s="8"/>
      <c r="Q11" s="8"/>
      <c r="R11" s="8"/>
      <c r="S11" s="9" t="str">
        <f>A11</f>
        <v>1987</v>
      </c>
      <c r="T11" s="10">
        <f aca="true" t="shared" si="1" ref="T11:T26">B11/1000000</f>
        <v>2.981258</v>
      </c>
      <c r="U11" s="8">
        <f aca="true" t="shared" si="2" ref="U11:U26">E11/1000000</f>
        <v>5.079271</v>
      </c>
      <c r="V11" s="2">
        <f>H11</f>
        <v>0</v>
      </c>
      <c r="W11" s="8">
        <f aca="true" t="shared" si="3" ref="W11:W26">K11/1000000</f>
        <v>0.94653</v>
      </c>
    </row>
    <row r="12" spans="1:23" ht="18.75">
      <c r="A12" s="4" t="s">
        <v>7</v>
      </c>
      <c r="B12" s="8">
        <v>3120561</v>
      </c>
      <c r="C12" s="2">
        <v>2024</v>
      </c>
      <c r="D12" s="2"/>
      <c r="E12" s="8">
        <v>4800869</v>
      </c>
      <c r="F12" s="2">
        <v>2147</v>
      </c>
      <c r="G12" s="2"/>
      <c r="H12" s="8">
        <v>0</v>
      </c>
      <c r="I12" s="2">
        <v>0</v>
      </c>
      <c r="J12" s="2"/>
      <c r="K12" s="8">
        <v>986803</v>
      </c>
      <c r="L12" s="2">
        <v>1033</v>
      </c>
      <c r="M12" s="2"/>
      <c r="N12" s="8">
        <f t="shared" si="0"/>
        <v>8908233</v>
      </c>
      <c r="O12" s="8"/>
      <c r="P12" s="8"/>
      <c r="Q12" s="8"/>
      <c r="R12" s="8"/>
      <c r="S12" s="9" t="str">
        <f aca="true" t="shared" si="4" ref="S12:S34">A12</f>
        <v>1988</v>
      </c>
      <c r="T12" s="10">
        <f t="shared" si="1"/>
        <v>3.120561</v>
      </c>
      <c r="U12" s="8">
        <f t="shared" si="2"/>
        <v>4.800869</v>
      </c>
      <c r="V12" s="2">
        <f>H12</f>
        <v>0</v>
      </c>
      <c r="W12" s="8">
        <f t="shared" si="3"/>
        <v>0.986803</v>
      </c>
    </row>
    <row r="13" spans="1:23" ht="18.75">
      <c r="A13" s="4" t="s">
        <v>8</v>
      </c>
      <c r="B13" s="8">
        <v>3057397</v>
      </c>
      <c r="C13" s="2">
        <v>1700</v>
      </c>
      <c r="D13" s="2"/>
      <c r="E13" s="8">
        <v>5378075</v>
      </c>
      <c r="F13" s="2">
        <v>2189</v>
      </c>
      <c r="G13" s="2"/>
      <c r="H13" s="8">
        <v>935653</v>
      </c>
      <c r="I13" s="2">
        <v>714</v>
      </c>
      <c r="J13" s="2"/>
      <c r="K13" s="8">
        <v>1039440</v>
      </c>
      <c r="L13" s="2">
        <v>1025</v>
      </c>
      <c r="M13" s="2"/>
      <c r="N13" s="8">
        <f t="shared" si="0"/>
        <v>10410565</v>
      </c>
      <c r="O13" s="8"/>
      <c r="P13" s="8"/>
      <c r="Q13" s="8"/>
      <c r="R13" s="8"/>
      <c r="S13" s="9" t="str">
        <f t="shared" si="4"/>
        <v>1989</v>
      </c>
      <c r="T13" s="10">
        <f t="shared" si="1"/>
        <v>3.057397</v>
      </c>
      <c r="U13" s="8">
        <f t="shared" si="2"/>
        <v>5.378075</v>
      </c>
      <c r="V13" s="8">
        <f aca="true" t="shared" si="5" ref="V13:V26">H13/1000000</f>
        <v>0.935653</v>
      </c>
      <c r="W13" s="8">
        <f t="shared" si="3"/>
        <v>1.03944</v>
      </c>
    </row>
    <row r="14" spans="1:23" ht="18.75">
      <c r="A14" s="4" t="s">
        <v>9</v>
      </c>
      <c r="B14" s="8">
        <v>3157442</v>
      </c>
      <c r="C14" s="2">
        <v>1969</v>
      </c>
      <c r="D14" s="2"/>
      <c r="E14" s="8">
        <v>5916703</v>
      </c>
      <c r="F14" s="2">
        <v>2263</v>
      </c>
      <c r="G14" s="2"/>
      <c r="H14" s="8">
        <v>1125183</v>
      </c>
      <c r="I14" s="2">
        <v>777</v>
      </c>
      <c r="J14" s="2"/>
      <c r="K14" s="8">
        <v>1083525</v>
      </c>
      <c r="L14" s="2">
        <v>982</v>
      </c>
      <c r="M14" s="2"/>
      <c r="N14" s="8">
        <f t="shared" si="0"/>
        <v>11282853</v>
      </c>
      <c r="O14" s="8"/>
      <c r="P14" s="8"/>
      <c r="Q14" s="8"/>
      <c r="R14" s="8"/>
      <c r="S14" s="9" t="str">
        <f t="shared" si="4"/>
        <v>1990</v>
      </c>
      <c r="T14" s="10">
        <f t="shared" si="1"/>
        <v>3.157442</v>
      </c>
      <c r="U14" s="8">
        <f t="shared" si="2"/>
        <v>5.916703</v>
      </c>
      <c r="V14" s="8">
        <f t="shared" si="5"/>
        <v>1.125183</v>
      </c>
      <c r="W14" s="8">
        <f t="shared" si="3"/>
        <v>1.083525</v>
      </c>
    </row>
    <row r="15" spans="1:23" ht="18.75">
      <c r="A15" s="4" t="s">
        <v>10</v>
      </c>
      <c r="B15" s="8">
        <v>2940132</v>
      </c>
      <c r="C15" s="2">
        <v>1610</v>
      </c>
      <c r="D15" s="2"/>
      <c r="E15" s="8">
        <v>6636468</v>
      </c>
      <c r="F15" s="2">
        <v>2407</v>
      </c>
      <c r="G15" s="2"/>
      <c r="H15" s="8">
        <v>1341191</v>
      </c>
      <c r="I15" s="2">
        <v>881</v>
      </c>
      <c r="J15" s="2"/>
      <c r="K15" s="8">
        <v>1250648</v>
      </c>
      <c r="L15" s="2">
        <v>994</v>
      </c>
      <c r="M15" s="2"/>
      <c r="N15" s="8">
        <f t="shared" si="0"/>
        <v>12168439</v>
      </c>
      <c r="O15" s="8"/>
      <c r="P15" s="8"/>
      <c r="Q15" s="8"/>
      <c r="R15" s="8"/>
      <c r="S15" s="9" t="str">
        <f t="shared" si="4"/>
        <v>1991</v>
      </c>
      <c r="T15" s="10">
        <f t="shared" si="1"/>
        <v>2.940132</v>
      </c>
      <c r="U15" s="8">
        <f t="shared" si="2"/>
        <v>6.636468</v>
      </c>
      <c r="V15" s="8">
        <f t="shared" si="5"/>
        <v>1.341191</v>
      </c>
      <c r="W15" s="8">
        <f t="shared" si="3"/>
        <v>1.250648</v>
      </c>
    </row>
    <row r="16" spans="1:23" ht="18.75">
      <c r="A16" s="4" t="s">
        <v>11</v>
      </c>
      <c r="B16" s="8">
        <v>3866896</v>
      </c>
      <c r="C16" s="2">
        <v>1896</v>
      </c>
      <c r="D16" s="2"/>
      <c r="E16" s="8">
        <v>8284493</v>
      </c>
      <c r="F16" s="2">
        <v>2733</v>
      </c>
      <c r="G16" s="2"/>
      <c r="H16" s="8">
        <v>1477271</v>
      </c>
      <c r="I16" s="2">
        <v>945</v>
      </c>
      <c r="J16" s="2"/>
      <c r="K16" s="8">
        <v>1171774</v>
      </c>
      <c r="L16" s="2">
        <v>968</v>
      </c>
      <c r="M16" s="2"/>
      <c r="N16" s="8">
        <f t="shared" si="0"/>
        <v>14800434</v>
      </c>
      <c r="O16" s="8"/>
      <c r="P16" s="8"/>
      <c r="Q16" s="8"/>
      <c r="R16" s="8"/>
      <c r="S16" s="9" t="str">
        <f t="shared" si="4"/>
        <v>1992</v>
      </c>
      <c r="T16" s="10">
        <f t="shared" si="1"/>
        <v>3.866896</v>
      </c>
      <c r="U16" s="8">
        <f t="shared" si="2"/>
        <v>8.284493</v>
      </c>
      <c r="V16" s="8">
        <f t="shared" si="5"/>
        <v>1.477271</v>
      </c>
      <c r="W16" s="8">
        <f t="shared" si="3"/>
        <v>1.171774</v>
      </c>
    </row>
    <row r="17" spans="1:23" ht="18.75">
      <c r="A17" s="4" t="s">
        <v>12</v>
      </c>
      <c r="B17" s="8">
        <v>4143501</v>
      </c>
      <c r="C17" s="2">
        <v>1883</v>
      </c>
      <c r="D17" s="2"/>
      <c r="E17" s="8">
        <v>8496640</v>
      </c>
      <c r="F17" s="2">
        <v>2710</v>
      </c>
      <c r="G17" s="2"/>
      <c r="H17" s="8">
        <v>1454647</v>
      </c>
      <c r="I17" s="2">
        <v>886</v>
      </c>
      <c r="J17" s="2"/>
      <c r="K17" s="8">
        <v>1163538</v>
      </c>
      <c r="L17" s="2">
        <v>918</v>
      </c>
      <c r="M17" s="2"/>
      <c r="N17" s="8">
        <f t="shared" si="0"/>
        <v>15258326</v>
      </c>
      <c r="O17" s="8"/>
      <c r="P17" s="8"/>
      <c r="Q17" s="8"/>
      <c r="R17" s="8"/>
      <c r="S17" s="9" t="str">
        <f t="shared" si="4"/>
        <v>1993</v>
      </c>
      <c r="T17" s="10">
        <f t="shared" si="1"/>
        <v>4.143501</v>
      </c>
      <c r="U17" s="8">
        <f t="shared" si="2"/>
        <v>8.49664</v>
      </c>
      <c r="V17" s="8">
        <f t="shared" si="5"/>
        <v>1.454647</v>
      </c>
      <c r="W17" s="8">
        <f t="shared" si="3"/>
        <v>1.163538</v>
      </c>
    </row>
    <row r="18" spans="1:23" ht="18.75">
      <c r="A18" s="4" t="s">
        <v>13</v>
      </c>
      <c r="B18" s="8">
        <v>4683779</v>
      </c>
      <c r="C18" s="2">
        <v>1921</v>
      </c>
      <c r="D18" s="2"/>
      <c r="E18" s="8">
        <v>10684062</v>
      </c>
      <c r="F18" s="2">
        <v>2880</v>
      </c>
      <c r="G18" s="2"/>
      <c r="H18" s="8">
        <v>1000992</v>
      </c>
      <c r="I18" s="2">
        <v>681</v>
      </c>
      <c r="J18" s="2"/>
      <c r="K18" s="8">
        <v>1197699</v>
      </c>
      <c r="L18" s="2">
        <v>935</v>
      </c>
      <c r="M18" s="2"/>
      <c r="N18" s="8">
        <f t="shared" si="0"/>
        <v>17566532</v>
      </c>
      <c r="O18" s="8"/>
      <c r="P18" s="8"/>
      <c r="Q18" s="8"/>
      <c r="R18" s="8"/>
      <c r="S18" s="9" t="str">
        <f t="shared" si="4"/>
        <v>1994</v>
      </c>
      <c r="T18" s="10">
        <f t="shared" si="1"/>
        <v>4.683779</v>
      </c>
      <c r="U18" s="8">
        <f t="shared" si="2"/>
        <v>10.684062</v>
      </c>
      <c r="V18" s="8">
        <f t="shared" si="5"/>
        <v>1.000992</v>
      </c>
      <c r="W18" s="8">
        <f t="shared" si="3"/>
        <v>1.197699</v>
      </c>
    </row>
    <row r="19" spans="1:23" ht="18.75">
      <c r="A19" s="4" t="s">
        <v>14</v>
      </c>
      <c r="B19" s="8">
        <v>5334265</v>
      </c>
      <c r="C19" s="2">
        <v>2042</v>
      </c>
      <c r="D19" s="2"/>
      <c r="E19" s="8">
        <v>12345422</v>
      </c>
      <c r="F19" s="2">
        <v>3060</v>
      </c>
      <c r="G19" s="2"/>
      <c r="H19" s="8">
        <v>1026443</v>
      </c>
      <c r="I19" s="2">
        <v>669</v>
      </c>
      <c r="J19" s="2"/>
      <c r="K19" s="8">
        <v>1203292</v>
      </c>
      <c r="L19" s="2">
        <v>895</v>
      </c>
      <c r="M19" s="2"/>
      <c r="N19" s="8">
        <f t="shared" si="0"/>
        <v>19909422</v>
      </c>
      <c r="O19" s="8"/>
      <c r="P19" s="8"/>
      <c r="Q19" s="8"/>
      <c r="R19" s="8"/>
      <c r="S19" s="9" t="str">
        <f t="shared" si="4"/>
        <v>1995</v>
      </c>
      <c r="T19" s="10">
        <f t="shared" si="1"/>
        <v>5.334265</v>
      </c>
      <c r="U19" s="8">
        <f t="shared" si="2"/>
        <v>12.345422</v>
      </c>
      <c r="V19" s="8">
        <f t="shared" si="5"/>
        <v>1.026443</v>
      </c>
      <c r="W19" s="8">
        <f t="shared" si="3"/>
        <v>1.203292</v>
      </c>
    </row>
    <row r="20" spans="1:23" ht="18.75">
      <c r="A20" s="4">
        <v>1996</v>
      </c>
      <c r="B20" s="8">
        <v>5388164</v>
      </c>
      <c r="C20" s="2">
        <v>2063</v>
      </c>
      <c r="D20" s="2"/>
      <c r="E20" s="8">
        <v>14287141</v>
      </c>
      <c r="F20" s="2">
        <v>3324</v>
      </c>
      <c r="G20" s="2"/>
      <c r="H20" s="8">
        <v>1234408</v>
      </c>
      <c r="I20" s="2">
        <v>743</v>
      </c>
      <c r="J20" s="2"/>
      <c r="K20" s="8">
        <v>1296347</v>
      </c>
      <c r="L20" s="2">
        <v>955</v>
      </c>
      <c r="M20" s="2"/>
      <c r="N20" s="8">
        <f t="shared" si="0"/>
        <v>22206060</v>
      </c>
      <c r="O20" s="8"/>
      <c r="P20" s="8"/>
      <c r="Q20" s="8"/>
      <c r="R20" s="8"/>
      <c r="S20" s="9">
        <f t="shared" si="4"/>
        <v>1996</v>
      </c>
      <c r="T20" s="10">
        <f t="shared" si="1"/>
        <v>5.388164</v>
      </c>
      <c r="U20" s="8">
        <f t="shared" si="2"/>
        <v>14.287141</v>
      </c>
      <c r="V20" s="8">
        <f t="shared" si="5"/>
        <v>1.234408</v>
      </c>
      <c r="W20" s="8">
        <f t="shared" si="3"/>
        <v>1.296347</v>
      </c>
    </row>
    <row r="21" spans="1:23" ht="18.75">
      <c r="A21" s="4">
        <v>1997</v>
      </c>
      <c r="B21" s="8">
        <v>5635067</v>
      </c>
      <c r="C21" s="2">
        <v>2068</v>
      </c>
      <c r="D21" s="2"/>
      <c r="E21" s="8">
        <v>14459936</v>
      </c>
      <c r="F21" s="2">
        <v>3338</v>
      </c>
      <c r="G21" s="2"/>
      <c r="H21" s="8">
        <v>1517901</v>
      </c>
      <c r="I21" s="2">
        <v>751</v>
      </c>
      <c r="J21" s="2"/>
      <c r="K21" s="8">
        <v>1427910</v>
      </c>
      <c r="L21" s="2">
        <v>986</v>
      </c>
      <c r="M21" s="2"/>
      <c r="N21" s="8">
        <f t="shared" si="0"/>
        <v>23040814</v>
      </c>
      <c r="O21" s="8"/>
      <c r="P21" s="8"/>
      <c r="Q21" s="8"/>
      <c r="R21" s="8"/>
      <c r="S21" s="9">
        <f t="shared" si="4"/>
        <v>1997</v>
      </c>
      <c r="T21" s="10">
        <f t="shared" si="1"/>
        <v>5.635067</v>
      </c>
      <c r="U21" s="8">
        <f t="shared" si="2"/>
        <v>14.459936</v>
      </c>
      <c r="V21" s="8">
        <f t="shared" si="5"/>
        <v>1.517901</v>
      </c>
      <c r="W21" s="8">
        <f t="shared" si="3"/>
        <v>1.42791</v>
      </c>
    </row>
    <row r="22" spans="1:23" ht="18.75">
      <c r="A22" s="4">
        <v>1998</v>
      </c>
      <c r="B22" s="8">
        <v>6761672</v>
      </c>
      <c r="C22" s="2">
        <v>2366</v>
      </c>
      <c r="D22" s="2"/>
      <c r="E22" s="8">
        <v>14685191</v>
      </c>
      <c r="F22" s="2">
        <v>3243</v>
      </c>
      <c r="G22" s="2"/>
      <c r="H22" s="8">
        <v>1709402</v>
      </c>
      <c r="I22" s="2">
        <v>872</v>
      </c>
      <c r="J22" s="2"/>
      <c r="K22" s="8">
        <v>1562890</v>
      </c>
      <c r="L22" s="2">
        <v>901</v>
      </c>
      <c r="M22" s="2"/>
      <c r="N22" s="8">
        <f t="shared" si="0"/>
        <v>24719155</v>
      </c>
      <c r="O22" s="8"/>
      <c r="P22" s="8"/>
      <c r="Q22" s="8"/>
      <c r="R22" s="8"/>
      <c r="S22" s="9">
        <f t="shared" si="4"/>
        <v>1998</v>
      </c>
      <c r="T22" s="10">
        <f t="shared" si="1"/>
        <v>6.761672</v>
      </c>
      <c r="U22" s="8">
        <f t="shared" si="2"/>
        <v>14.685191</v>
      </c>
      <c r="V22" s="8">
        <f t="shared" si="5"/>
        <v>1.709402</v>
      </c>
      <c r="W22" s="8">
        <f t="shared" si="3"/>
        <v>1.56289</v>
      </c>
    </row>
    <row r="23" spans="1:23" ht="18.75">
      <c r="A23" s="4">
        <v>1999</v>
      </c>
      <c r="B23" s="8">
        <v>6483304</v>
      </c>
      <c r="C23" s="2">
        <v>2490</v>
      </c>
      <c r="D23" s="2"/>
      <c r="E23" s="8">
        <v>17092672</v>
      </c>
      <c r="F23" s="2">
        <v>3692</v>
      </c>
      <c r="G23" s="2"/>
      <c r="H23" s="8">
        <v>1629505</v>
      </c>
      <c r="I23" s="2">
        <v>1049</v>
      </c>
      <c r="J23" s="2"/>
      <c r="K23" s="8">
        <v>1804001</v>
      </c>
      <c r="L23" s="2">
        <v>1928</v>
      </c>
      <c r="M23" s="2"/>
      <c r="N23" s="8">
        <f t="shared" si="0"/>
        <v>27009482</v>
      </c>
      <c r="O23" s="8"/>
      <c r="P23" s="8"/>
      <c r="Q23" s="8"/>
      <c r="R23" s="8"/>
      <c r="S23" s="9">
        <f t="shared" si="4"/>
        <v>1999</v>
      </c>
      <c r="T23" s="10">
        <f t="shared" si="1"/>
        <v>6.483304</v>
      </c>
      <c r="U23" s="8">
        <f t="shared" si="2"/>
        <v>17.092672</v>
      </c>
      <c r="V23" s="8">
        <f t="shared" si="5"/>
        <v>1.629505</v>
      </c>
      <c r="W23" s="8">
        <f t="shared" si="3"/>
        <v>1.804001</v>
      </c>
    </row>
    <row r="24" spans="1:23" ht="18.75">
      <c r="A24" s="4">
        <v>2000</v>
      </c>
      <c r="B24" s="8">
        <v>7300170</v>
      </c>
      <c r="C24" s="2">
        <v>2632</v>
      </c>
      <c r="D24" s="2"/>
      <c r="E24" s="8">
        <v>17238814</v>
      </c>
      <c r="F24" s="2">
        <v>3655</v>
      </c>
      <c r="G24" s="2"/>
      <c r="H24" s="8">
        <v>1875991</v>
      </c>
      <c r="I24" s="2">
        <v>1127</v>
      </c>
      <c r="J24" s="2"/>
      <c r="K24" s="8">
        <v>2442657</v>
      </c>
      <c r="L24" s="2">
        <v>1075</v>
      </c>
      <c r="M24" s="2"/>
      <c r="N24" s="8">
        <f t="shared" si="0"/>
        <v>28857632</v>
      </c>
      <c r="O24" s="8"/>
      <c r="P24" s="8"/>
      <c r="Q24" s="8"/>
      <c r="R24" s="8"/>
      <c r="S24" s="9">
        <f t="shared" si="4"/>
        <v>2000</v>
      </c>
      <c r="T24" s="10">
        <f t="shared" si="1"/>
        <v>7.30017</v>
      </c>
      <c r="U24" s="8">
        <f t="shared" si="2"/>
        <v>17.238814</v>
      </c>
      <c r="V24" s="8">
        <f t="shared" si="5"/>
        <v>1.875991</v>
      </c>
      <c r="W24" s="8">
        <f t="shared" si="3"/>
        <v>2.442657</v>
      </c>
    </row>
    <row r="25" spans="1:23" ht="18.75">
      <c r="A25" s="4">
        <v>2001</v>
      </c>
      <c r="B25" s="8">
        <v>8113369</v>
      </c>
      <c r="C25" s="2">
        <v>2829</v>
      </c>
      <c r="D25" s="2"/>
      <c r="E25" s="8">
        <v>19002002</v>
      </c>
      <c r="F25" s="2">
        <v>3794</v>
      </c>
      <c r="G25" s="2"/>
      <c r="H25" s="8">
        <v>2370702</v>
      </c>
      <c r="I25" s="2">
        <v>1306</v>
      </c>
      <c r="J25" s="2"/>
      <c r="K25" s="8">
        <v>2240294</v>
      </c>
      <c r="L25" s="2">
        <v>1027</v>
      </c>
      <c r="M25" s="2"/>
      <c r="N25" s="8">
        <f t="shared" si="0"/>
        <v>31726367</v>
      </c>
      <c r="O25" s="8"/>
      <c r="P25" s="8"/>
      <c r="Q25" s="8"/>
      <c r="R25" s="8"/>
      <c r="S25" s="9">
        <f t="shared" si="4"/>
        <v>2001</v>
      </c>
      <c r="T25" s="10">
        <f t="shared" si="1"/>
        <v>8.113369</v>
      </c>
      <c r="U25" s="8">
        <f t="shared" si="2"/>
        <v>19.002002</v>
      </c>
      <c r="V25" s="8">
        <f t="shared" si="5"/>
        <v>2.370702</v>
      </c>
      <c r="W25" s="8">
        <f t="shared" si="3"/>
        <v>2.240294</v>
      </c>
    </row>
    <row r="26" spans="1:23" ht="18.75">
      <c r="A26" s="4">
        <v>2002</v>
      </c>
      <c r="B26" s="8">
        <v>8496302</v>
      </c>
      <c r="C26" s="2">
        <v>2739</v>
      </c>
      <c r="D26" s="2"/>
      <c r="E26" s="8">
        <v>21201287</v>
      </c>
      <c r="F26" s="2">
        <v>3954</v>
      </c>
      <c r="G26" s="2"/>
      <c r="H26" s="8">
        <v>2860916</v>
      </c>
      <c r="I26" s="2">
        <v>1363</v>
      </c>
      <c r="J26" s="8"/>
      <c r="K26" s="8">
        <v>2084325</v>
      </c>
      <c r="L26" s="2">
        <v>1057</v>
      </c>
      <c r="M26" s="2"/>
      <c r="N26" s="8">
        <f t="shared" si="0"/>
        <v>34642830</v>
      </c>
      <c r="O26" s="8"/>
      <c r="P26" s="8"/>
      <c r="Q26" s="8"/>
      <c r="R26" s="8"/>
      <c r="S26" s="9">
        <f t="shared" si="4"/>
        <v>2002</v>
      </c>
      <c r="T26" s="10">
        <f t="shared" si="1"/>
        <v>8.496302</v>
      </c>
      <c r="U26" s="8">
        <f t="shared" si="2"/>
        <v>21.201287</v>
      </c>
      <c r="V26" s="8">
        <f t="shared" si="5"/>
        <v>2.860916</v>
      </c>
      <c r="W26" s="8">
        <f t="shared" si="3"/>
        <v>2.084325</v>
      </c>
    </row>
    <row r="27" spans="1:23" ht="18.75">
      <c r="A27" s="4">
        <v>2003</v>
      </c>
      <c r="B27" s="8">
        <v>9536025</v>
      </c>
      <c r="C27" s="2">
        <v>2813</v>
      </c>
      <c r="D27" s="2"/>
      <c r="E27" s="8">
        <v>24159669</v>
      </c>
      <c r="F27" s="2">
        <v>4216</v>
      </c>
      <c r="G27" s="2"/>
      <c r="H27" s="8">
        <v>3200463</v>
      </c>
      <c r="I27" s="2">
        <v>1366</v>
      </c>
      <c r="J27" s="8"/>
      <c r="K27" s="8">
        <v>1837799</v>
      </c>
      <c r="L27" s="2">
        <v>1020</v>
      </c>
      <c r="M27" s="2"/>
      <c r="N27" s="8">
        <f t="shared" si="0"/>
        <v>38733956</v>
      </c>
      <c r="O27" s="8"/>
      <c r="P27" s="8"/>
      <c r="Q27" s="8"/>
      <c r="R27" s="8"/>
      <c r="S27" s="9">
        <f t="shared" si="4"/>
        <v>2003</v>
      </c>
      <c r="T27" s="10">
        <f aca="true" t="shared" si="6" ref="T27:T32">B27/1000000</f>
        <v>9.536025</v>
      </c>
      <c r="U27" s="8">
        <f aca="true" t="shared" si="7" ref="U27:U32">E27/1000000</f>
        <v>24.159669</v>
      </c>
      <c r="V27" s="8">
        <f aca="true" t="shared" si="8" ref="V27:V32">H27/1000000</f>
        <v>3.200463</v>
      </c>
      <c r="W27" s="8">
        <f aca="true" t="shared" si="9" ref="W27:W32">K27/1000000</f>
        <v>1.837799</v>
      </c>
    </row>
    <row r="28" spans="1:23" ht="18.75">
      <c r="A28" s="4">
        <v>2004</v>
      </c>
      <c r="B28" s="8">
        <v>10290871</v>
      </c>
      <c r="C28" s="2">
        <v>2975</v>
      </c>
      <c r="D28" s="2"/>
      <c r="E28" s="8">
        <v>28921205</v>
      </c>
      <c r="F28" s="2">
        <v>4562</v>
      </c>
      <c r="G28" s="2"/>
      <c r="H28" s="8">
        <v>3278549</v>
      </c>
      <c r="I28" s="2">
        <v>1372</v>
      </c>
      <c r="J28" s="8"/>
      <c r="K28" s="8">
        <v>1365102</v>
      </c>
      <c r="L28" s="2">
        <v>1067</v>
      </c>
      <c r="M28" s="2"/>
      <c r="N28" s="8">
        <f t="shared" si="0"/>
        <v>43855727</v>
      </c>
      <c r="O28" s="8"/>
      <c r="P28" s="8"/>
      <c r="Q28" s="8"/>
      <c r="R28" s="8"/>
      <c r="S28" s="9">
        <f t="shared" si="4"/>
        <v>2004</v>
      </c>
      <c r="T28" s="10">
        <f t="shared" si="6"/>
        <v>10.290871</v>
      </c>
      <c r="U28" s="8">
        <f t="shared" si="7"/>
        <v>28.921205</v>
      </c>
      <c r="V28" s="8">
        <f t="shared" si="8"/>
        <v>3.278549</v>
      </c>
      <c r="W28" s="8">
        <f t="shared" si="9"/>
        <v>1.365102</v>
      </c>
    </row>
    <row r="29" spans="1:23" ht="18.75">
      <c r="A29" s="4">
        <v>2005</v>
      </c>
      <c r="B29" s="8">
        <v>10312920</v>
      </c>
      <c r="C29" s="2">
        <v>2778</v>
      </c>
      <c r="D29" s="2"/>
      <c r="E29" s="8">
        <v>31617459</v>
      </c>
      <c r="F29" s="2">
        <v>4630</v>
      </c>
      <c r="G29" s="2"/>
      <c r="H29" s="8">
        <v>3515359</v>
      </c>
      <c r="I29" s="2">
        <v>1388</v>
      </c>
      <c r="J29" s="8"/>
      <c r="K29" s="8">
        <v>1460143</v>
      </c>
      <c r="L29" s="2">
        <v>1096</v>
      </c>
      <c r="M29" s="2"/>
      <c r="N29" s="8">
        <f>B29+E29+H29+K29</f>
        <v>46905881</v>
      </c>
      <c r="O29" s="8"/>
      <c r="P29" s="8"/>
      <c r="Q29" s="8"/>
      <c r="R29" s="8"/>
      <c r="S29" s="9">
        <f t="shared" si="4"/>
        <v>2005</v>
      </c>
      <c r="T29" s="10">
        <f t="shared" si="6"/>
        <v>10.31292</v>
      </c>
      <c r="U29" s="8">
        <f t="shared" si="7"/>
        <v>31.617459</v>
      </c>
      <c r="V29" s="8">
        <f t="shared" si="8"/>
        <v>3.515359</v>
      </c>
      <c r="W29" s="8">
        <f t="shared" si="9"/>
        <v>1.460143</v>
      </c>
    </row>
    <row r="30" spans="1:23" ht="18.75">
      <c r="A30" s="4">
        <v>2006</v>
      </c>
      <c r="B30" s="8">
        <v>10381043</v>
      </c>
      <c r="C30" s="2">
        <v>2757</v>
      </c>
      <c r="D30" s="2"/>
      <c r="E30" s="8">
        <v>33869734</v>
      </c>
      <c r="F30" s="2">
        <v>4613</v>
      </c>
      <c r="G30" s="2"/>
      <c r="H30" s="8">
        <v>3545477</v>
      </c>
      <c r="I30" s="2">
        <v>1373</v>
      </c>
      <c r="J30" s="2"/>
      <c r="K30" s="8">
        <v>1360423</v>
      </c>
      <c r="L30" s="2">
        <v>1031</v>
      </c>
      <c r="M30" s="2"/>
      <c r="N30" s="8">
        <f>B30+E30+H30+K30</f>
        <v>49156677</v>
      </c>
      <c r="O30" s="8"/>
      <c r="P30" s="8"/>
      <c r="Q30" s="8"/>
      <c r="R30" s="8"/>
      <c r="S30" s="9">
        <f t="shared" si="4"/>
        <v>2006</v>
      </c>
      <c r="T30" s="10">
        <f t="shared" si="6"/>
        <v>10.381043</v>
      </c>
      <c r="U30" s="8">
        <f t="shared" si="7"/>
        <v>33.869734</v>
      </c>
      <c r="V30" s="8">
        <f t="shared" si="8"/>
        <v>3.545477</v>
      </c>
      <c r="W30" s="8">
        <f t="shared" si="9"/>
        <v>1.360423</v>
      </c>
    </row>
    <row r="31" spans="1:23" ht="18.75">
      <c r="A31" s="4">
        <v>2007</v>
      </c>
      <c r="B31" s="8">
        <v>11570964.040000001</v>
      </c>
      <c r="C31" s="2">
        <v>2698</v>
      </c>
      <c r="D31" s="2"/>
      <c r="E31" s="8">
        <v>35374451</v>
      </c>
      <c r="F31" s="2">
        <v>4764</v>
      </c>
      <c r="G31" s="2"/>
      <c r="H31" s="8">
        <v>3954120</v>
      </c>
      <c r="I31" s="2">
        <v>1487</v>
      </c>
      <c r="J31" s="2"/>
      <c r="K31" s="8">
        <v>1338856.37</v>
      </c>
      <c r="L31" s="2">
        <v>935</v>
      </c>
      <c r="M31" s="2"/>
      <c r="N31" s="8">
        <f>B31+E31+H31+K31</f>
        <v>52238391.41</v>
      </c>
      <c r="O31" s="8"/>
      <c r="P31" s="8"/>
      <c r="Q31" s="8"/>
      <c r="R31" s="8"/>
      <c r="S31" s="9">
        <f t="shared" si="4"/>
        <v>2007</v>
      </c>
      <c r="T31" s="10">
        <f t="shared" si="6"/>
        <v>11.570964040000002</v>
      </c>
      <c r="U31" s="8">
        <f t="shared" si="7"/>
        <v>35.374451</v>
      </c>
      <c r="V31" s="8">
        <f t="shared" si="8"/>
        <v>3.95412</v>
      </c>
      <c r="W31" s="8">
        <f t="shared" si="9"/>
        <v>1.33885637</v>
      </c>
    </row>
    <row r="32" spans="1:23" ht="18.75">
      <c r="A32" s="4">
        <v>2008</v>
      </c>
      <c r="B32" s="8">
        <v>12111578</v>
      </c>
      <c r="C32" s="2">
        <v>2685</v>
      </c>
      <c r="D32" s="2"/>
      <c r="E32" s="8">
        <v>36934384</v>
      </c>
      <c r="F32" s="2">
        <v>4832</v>
      </c>
      <c r="G32" s="2"/>
      <c r="H32" s="8">
        <v>3910892</v>
      </c>
      <c r="I32" s="2">
        <v>1388</v>
      </c>
      <c r="J32" s="2"/>
      <c r="K32" s="8">
        <v>1639377</v>
      </c>
      <c r="L32" s="2">
        <v>929</v>
      </c>
      <c r="M32" s="2"/>
      <c r="N32" s="8">
        <f>B32+E32+H32+K32</f>
        <v>54596231</v>
      </c>
      <c r="O32" s="8"/>
      <c r="P32" s="8"/>
      <c r="Q32" s="8"/>
      <c r="R32" s="8"/>
      <c r="S32" s="9">
        <f t="shared" si="4"/>
        <v>2008</v>
      </c>
      <c r="T32" s="10">
        <f t="shared" si="6"/>
        <v>12.111578</v>
      </c>
      <c r="U32" s="8">
        <f t="shared" si="7"/>
        <v>36.934384</v>
      </c>
      <c r="V32" s="8">
        <f t="shared" si="8"/>
        <v>3.910892</v>
      </c>
      <c r="W32" s="8">
        <f t="shared" si="9"/>
        <v>1.639377</v>
      </c>
    </row>
    <row r="33" spans="1:23" ht="18.75">
      <c r="A33" s="4">
        <v>2009</v>
      </c>
      <c r="B33" s="8">
        <v>12157440.54</v>
      </c>
      <c r="C33" s="2">
        <v>2627</v>
      </c>
      <c r="D33" s="2"/>
      <c r="E33" s="8">
        <v>43504159.77</v>
      </c>
      <c r="F33" s="2">
        <v>5101</v>
      </c>
      <c r="G33" s="2"/>
      <c r="H33" s="8">
        <v>3965543.05</v>
      </c>
      <c r="I33" s="2">
        <v>1452</v>
      </c>
      <c r="J33" s="2"/>
      <c r="K33" s="8">
        <v>1865333.88</v>
      </c>
      <c r="L33" s="2">
        <v>968</v>
      </c>
      <c r="M33" s="2"/>
      <c r="N33" s="8">
        <f>B33+E33+H33+K33</f>
        <v>61492477.24</v>
      </c>
      <c r="O33" s="8"/>
      <c r="P33" s="8"/>
      <c r="Q33" s="8"/>
      <c r="R33" s="8"/>
      <c r="S33" s="2">
        <f t="shared" si="4"/>
        <v>2009</v>
      </c>
      <c r="T33" s="10">
        <f>B33/1000000</f>
        <v>12.15744054</v>
      </c>
      <c r="U33" s="8">
        <f>E33/1000000</f>
        <v>43.50415977</v>
      </c>
      <c r="V33" s="8">
        <f>H33/1000000</f>
        <v>3.96554305</v>
      </c>
      <c r="W33" s="8">
        <f>K33/1000000</f>
        <v>1.8653338799999999</v>
      </c>
    </row>
    <row r="34" spans="1:23" ht="18.75">
      <c r="A34" s="4">
        <v>2010</v>
      </c>
      <c r="B34" s="8">
        <v>15849334.15</v>
      </c>
      <c r="C34" s="2">
        <v>3048</v>
      </c>
      <c r="D34" s="2"/>
      <c r="E34" s="8">
        <v>48117347.48</v>
      </c>
      <c r="F34" s="2">
        <v>5498</v>
      </c>
      <c r="G34" s="2"/>
      <c r="H34" s="8">
        <v>4824872.08</v>
      </c>
      <c r="I34" s="2">
        <v>1543</v>
      </c>
      <c r="J34" s="2"/>
      <c r="K34" s="8">
        <v>1958460.12</v>
      </c>
      <c r="L34" s="2">
        <v>928</v>
      </c>
      <c r="M34" s="2"/>
      <c r="N34" s="8">
        <f>B34+E34+H34+K34</f>
        <v>70750013.83</v>
      </c>
      <c r="O34" s="8"/>
      <c r="P34" s="8"/>
      <c r="Q34" s="8"/>
      <c r="R34" s="8"/>
      <c r="S34" s="2">
        <f t="shared" si="4"/>
        <v>2010</v>
      </c>
      <c r="T34" s="10">
        <f>B34/1000000</f>
        <v>15.84933415</v>
      </c>
      <c r="U34" s="8">
        <f>E34/1000000</f>
        <v>48.11734748</v>
      </c>
      <c r="V34" s="8">
        <f>H34/1000000</f>
        <v>4.8248720800000005</v>
      </c>
      <c r="W34" s="8">
        <f>K34/1000000</f>
        <v>1.95846012</v>
      </c>
    </row>
    <row r="35" spans="1:23" ht="18.75">
      <c r="A35" s="2"/>
      <c r="B35" s="8"/>
      <c r="C35" s="2"/>
      <c r="D35" s="2"/>
      <c r="E35" s="8"/>
      <c r="F35" s="2"/>
      <c r="G35" s="2"/>
      <c r="H35" s="8"/>
      <c r="I35" s="2"/>
      <c r="J35" s="2"/>
      <c r="K35" s="8"/>
      <c r="L35" s="2"/>
      <c r="M35" s="2"/>
      <c r="N35" s="8"/>
      <c r="O35" s="8"/>
      <c r="P35" s="8"/>
      <c r="Q35" s="8"/>
      <c r="R35" s="8"/>
      <c r="S35" s="2"/>
      <c r="T35" s="2"/>
      <c r="U35" s="2"/>
      <c r="V35" s="2"/>
      <c r="W35" s="2"/>
    </row>
    <row r="36" spans="1:23" ht="18.75">
      <c r="A36" s="2"/>
      <c r="B36" s="8"/>
      <c r="C36" s="2"/>
      <c r="D36" s="2"/>
      <c r="E36" s="8"/>
      <c r="F36" s="2"/>
      <c r="G36" s="2"/>
      <c r="H36" s="8"/>
      <c r="I36" s="2"/>
      <c r="J36" s="2"/>
      <c r="K36" s="8"/>
      <c r="L36" s="2"/>
      <c r="M36" s="2"/>
      <c r="N36" s="8"/>
      <c r="O36" s="8"/>
      <c r="P36" s="8"/>
      <c r="Q36" s="8"/>
      <c r="R36" s="8"/>
      <c r="S36" s="2"/>
      <c r="T36" s="2"/>
      <c r="U36" s="2"/>
      <c r="V36" s="2"/>
      <c r="W36" s="2"/>
    </row>
    <row r="37" spans="1:23" ht="18.75">
      <c r="A37" s="2"/>
      <c r="B37" s="8"/>
      <c r="C37" s="2"/>
      <c r="D37" s="2"/>
      <c r="E37" s="8"/>
      <c r="F37" s="2"/>
      <c r="G37" s="2"/>
      <c r="H37" s="8"/>
      <c r="I37" s="2"/>
      <c r="J37" s="2"/>
      <c r="K37" s="8"/>
      <c r="L37" s="2"/>
      <c r="M37" s="2"/>
      <c r="N37" s="8"/>
      <c r="O37" s="8"/>
      <c r="P37" s="8"/>
      <c r="Q37" s="8"/>
      <c r="R37" s="8"/>
      <c r="S37" s="2"/>
      <c r="T37" s="2"/>
      <c r="U37" s="2"/>
      <c r="V37" s="2"/>
      <c r="W37" s="2"/>
    </row>
    <row r="38" spans="1:23" ht="18.75">
      <c r="A38" s="2"/>
      <c r="B38" s="8"/>
      <c r="C38" s="2"/>
      <c r="D38" s="2"/>
      <c r="E38" s="8"/>
      <c r="F38" s="2"/>
      <c r="G38" s="2"/>
      <c r="H38" s="8"/>
      <c r="I38" s="2"/>
      <c r="J38" s="2"/>
      <c r="K38" s="8"/>
      <c r="L38" s="2"/>
      <c r="M38" s="2"/>
      <c r="N38" s="8"/>
      <c r="O38" s="8"/>
      <c r="P38" s="8"/>
      <c r="Q38" s="8"/>
      <c r="R38" s="8"/>
      <c r="S38" s="2"/>
      <c r="T38" s="2"/>
      <c r="U38" s="2"/>
      <c r="V38" s="2"/>
      <c r="W38" s="2"/>
    </row>
    <row r="39" spans="1:23" ht="18.75">
      <c r="A39" s="2"/>
      <c r="B39" s="8"/>
      <c r="C39" s="2"/>
      <c r="D39" s="2"/>
      <c r="E39" s="8"/>
      <c r="F39" s="2"/>
      <c r="G39" s="2"/>
      <c r="H39" s="8"/>
      <c r="I39" s="2"/>
      <c r="J39" s="2"/>
      <c r="K39" s="8"/>
      <c r="L39" s="2"/>
      <c r="M39" s="2"/>
      <c r="N39" s="8"/>
      <c r="O39" s="8"/>
      <c r="P39" s="8"/>
      <c r="Q39" s="8"/>
      <c r="R39" s="8"/>
      <c r="S39" s="2"/>
      <c r="T39" s="2"/>
      <c r="U39" s="2"/>
      <c r="V39" s="2"/>
      <c r="W39" s="2"/>
    </row>
    <row r="40" spans="1:23" ht="18.75">
      <c r="A40" s="2"/>
      <c r="B40" s="8"/>
      <c r="C40" s="2"/>
      <c r="D40" s="2"/>
      <c r="E40" s="8"/>
      <c r="F40" s="2"/>
      <c r="G40" s="2"/>
      <c r="H40" s="8"/>
      <c r="I40" s="2"/>
      <c r="J40" s="2"/>
      <c r="K40" s="8"/>
      <c r="L40" s="2"/>
      <c r="M40" s="2"/>
      <c r="N40" s="8"/>
      <c r="O40" s="8"/>
      <c r="P40" s="8"/>
      <c r="Q40" s="8"/>
      <c r="R40" s="8"/>
      <c r="S40" s="2"/>
      <c r="T40" s="2"/>
      <c r="U40" s="2"/>
      <c r="V40" s="2"/>
      <c r="W40" s="2"/>
    </row>
    <row r="41" spans="1:23" ht="18.75">
      <c r="A41" s="2"/>
      <c r="B41" s="8"/>
      <c r="C41" s="2"/>
      <c r="D41" s="2"/>
      <c r="E41" s="8"/>
      <c r="F41" s="2"/>
      <c r="G41" s="2"/>
      <c r="H41" s="8"/>
      <c r="I41" s="2"/>
      <c r="J41" s="2"/>
      <c r="K41" s="8"/>
      <c r="L41" s="2"/>
      <c r="M41" s="2"/>
      <c r="N41" s="8"/>
      <c r="O41" s="8"/>
      <c r="P41" s="8"/>
      <c r="Q41" s="8"/>
      <c r="R41" s="8"/>
      <c r="S41" s="2"/>
      <c r="T41" s="2"/>
      <c r="U41" s="2"/>
      <c r="V41" s="2"/>
      <c r="W41" s="2"/>
    </row>
    <row r="42" spans="2:23" ht="18.75">
      <c r="B42" s="8"/>
      <c r="C42" s="2"/>
      <c r="D42" s="2"/>
      <c r="E42" s="8"/>
      <c r="F42" s="2"/>
      <c r="G42" s="2"/>
      <c r="H42" s="8"/>
      <c r="I42" s="2"/>
      <c r="J42" s="2"/>
      <c r="K42" s="8"/>
      <c r="L42" s="2"/>
      <c r="M42" s="2"/>
      <c r="N42" s="8"/>
      <c r="O42" s="2"/>
      <c r="P42" s="2"/>
      <c r="Q42" s="2"/>
      <c r="R42" s="2"/>
      <c r="S42" s="2"/>
      <c r="T42" s="2"/>
      <c r="U42" s="2"/>
      <c r="V42" s="2"/>
      <c r="W42" s="2"/>
    </row>
    <row r="43" spans="1:23" ht="18.75">
      <c r="A43" s="2" t="s">
        <v>23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8"/>
      <c r="P43" s="8"/>
      <c r="Q43" s="8"/>
      <c r="R43" s="2"/>
      <c r="S43" s="2"/>
      <c r="T43" s="2"/>
      <c r="U43" s="2"/>
      <c r="V43" s="2"/>
      <c r="W43" s="2"/>
    </row>
    <row r="44" spans="1:22" ht="18.75">
      <c r="A44" s="2"/>
      <c r="B44" s="8"/>
      <c r="C44" s="2"/>
      <c r="D44" s="2"/>
      <c r="E44" s="8"/>
      <c r="F44" s="2"/>
      <c r="G44" s="2"/>
      <c r="H44" s="8"/>
      <c r="I44" s="2"/>
      <c r="J44" s="2"/>
      <c r="K44" s="8"/>
      <c r="L44" s="2"/>
      <c r="M44" s="2"/>
      <c r="N44" s="8"/>
      <c r="O44" s="11"/>
      <c r="P44" s="11"/>
      <c r="Q44" s="11"/>
      <c r="R44" s="11"/>
      <c r="S44" s="2"/>
      <c r="T44" s="2"/>
      <c r="U44" s="2"/>
      <c r="V44" s="2"/>
    </row>
    <row r="45" spans="1:23" ht="18.75">
      <c r="A45" s="1"/>
      <c r="B45" s="11"/>
      <c r="C45" s="1"/>
      <c r="D45" s="1"/>
      <c r="E45" s="11"/>
      <c r="F45" s="1"/>
      <c r="G45" s="1"/>
      <c r="H45" s="11"/>
      <c r="I45" s="1"/>
      <c r="J45" s="1"/>
      <c r="K45" s="11"/>
      <c r="L45" s="1"/>
      <c r="M45" s="1"/>
      <c r="N45" s="11"/>
      <c r="O45" s="8"/>
      <c r="P45" s="8"/>
      <c r="Q45" s="8"/>
      <c r="R45" s="8"/>
      <c r="S45" s="2"/>
      <c r="T45" s="2"/>
      <c r="U45" s="2"/>
      <c r="V45" s="2"/>
      <c r="W45" s="2"/>
    </row>
    <row r="46" spans="1:23" ht="18.75">
      <c r="A46" s="1" t="s">
        <v>0</v>
      </c>
      <c r="B46" s="11"/>
      <c r="C46" s="1"/>
      <c r="D46" s="1"/>
      <c r="E46" s="11"/>
      <c r="F46" s="1"/>
      <c r="G46" s="1"/>
      <c r="H46" s="11"/>
      <c r="I46" s="1"/>
      <c r="J46" s="1"/>
      <c r="K46" s="11"/>
      <c r="L46" s="1"/>
      <c r="M46" s="1"/>
      <c r="N46" s="11"/>
      <c r="O46" s="8"/>
      <c r="P46" s="8"/>
      <c r="Q46" s="8"/>
      <c r="R46" s="8"/>
      <c r="S46" s="2"/>
      <c r="T46" s="2"/>
      <c r="U46" s="2"/>
      <c r="V46" s="2"/>
      <c r="W46" s="2"/>
    </row>
    <row r="47" spans="1:23" ht="18.75">
      <c r="A47" s="2"/>
      <c r="B47" s="8"/>
      <c r="C47" s="2"/>
      <c r="D47" s="2"/>
      <c r="E47" s="8"/>
      <c r="F47" s="2"/>
      <c r="G47" s="2"/>
      <c r="H47" s="8"/>
      <c r="I47" s="2"/>
      <c r="J47" s="2"/>
      <c r="K47" s="8"/>
      <c r="L47" s="2"/>
      <c r="M47" s="2"/>
      <c r="N47" s="8"/>
      <c r="O47" s="8"/>
      <c r="P47" s="8"/>
      <c r="Q47" s="8"/>
      <c r="R47" s="8"/>
      <c r="S47" s="2"/>
      <c r="T47" s="2"/>
      <c r="U47" s="2"/>
      <c r="V47" s="2"/>
      <c r="W47" s="2"/>
    </row>
    <row r="48" spans="1:23" ht="18.75">
      <c r="A48" s="2"/>
      <c r="B48" s="8"/>
      <c r="C48" s="2"/>
      <c r="D48" s="2"/>
      <c r="E48" s="8"/>
      <c r="F48" s="2"/>
      <c r="G48" s="2"/>
      <c r="H48" s="8"/>
      <c r="I48" s="2"/>
      <c r="J48" s="2"/>
      <c r="K48" s="8"/>
      <c r="L48" s="2"/>
      <c r="M48" s="2"/>
      <c r="N48" s="8"/>
      <c r="O48" s="2"/>
      <c r="P48" s="2"/>
      <c r="Q48" s="2"/>
      <c r="R48" s="2"/>
      <c r="S48" s="2"/>
      <c r="T48" s="2"/>
      <c r="U48" s="2"/>
      <c r="V48" s="2"/>
      <c r="W48" s="2"/>
    </row>
    <row r="49" spans="1:23" ht="18.75">
      <c r="A49" s="2"/>
      <c r="B49" s="8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</row>
    <row r="50" spans="1:23" ht="18.75">
      <c r="A50" s="2"/>
      <c r="B50" s="8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</row>
    <row r="51" spans="1:23" ht="18.75">
      <c r="A51" s="2"/>
      <c r="B51" s="8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</row>
    <row r="52" spans="1:23" ht="18.75">
      <c r="A52" s="2"/>
      <c r="B52" s="8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</row>
    <row r="53" spans="1:23" ht="18.75">
      <c r="A53" s="2"/>
      <c r="B53" s="8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</row>
    <row r="54" spans="1:23" ht="18.75">
      <c r="A54" s="2"/>
      <c r="B54" s="8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</row>
    <row r="55" spans="1:23" ht="18.75">
      <c r="A55" s="2"/>
      <c r="B55" s="8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</row>
    <row r="56" spans="1:23" ht="18.75">
      <c r="A56" s="2"/>
      <c r="B56" s="8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</row>
    <row r="57" spans="1:23" ht="18.75">
      <c r="A57" s="2"/>
      <c r="B57" s="8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</row>
    <row r="58" spans="1:23" ht="18.75">
      <c r="A58" s="2"/>
      <c r="B58" s="8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</row>
    <row r="59" spans="1:23" ht="18.75">
      <c r="A59" s="2"/>
      <c r="B59" s="8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</row>
    <row r="60" spans="1:23" ht="18.75">
      <c r="A60" s="2"/>
      <c r="B60" s="8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</row>
    <row r="61" spans="1:23" ht="18.75">
      <c r="A61" s="2"/>
      <c r="B61" s="8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</row>
    <row r="62" spans="1:23" ht="18.75">
      <c r="A62" s="2"/>
      <c r="B62" s="8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</row>
    <row r="63" spans="1:23" ht="18.75">
      <c r="A63" s="2"/>
      <c r="B63" s="8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</row>
    <row r="64" spans="1:23" ht="18.75">
      <c r="A64" s="2"/>
      <c r="B64" s="8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</row>
    <row r="65" spans="1:23" ht="18.75">
      <c r="A65" s="2"/>
      <c r="B65" s="8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</row>
    <row r="66" spans="1:23" ht="18.75">
      <c r="A66" s="2"/>
      <c r="B66" s="8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</row>
    <row r="67" spans="1:23" ht="18.75">
      <c r="A67" s="2"/>
      <c r="B67" s="8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</row>
    <row r="68" spans="1:23" ht="18.75">
      <c r="A68" s="2"/>
      <c r="B68" s="8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</row>
    <row r="69" spans="1:23" ht="18.75">
      <c r="A69" s="2"/>
      <c r="B69" s="8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</row>
    <row r="70" spans="1:23" ht="18.75">
      <c r="A70" s="2"/>
      <c r="B70" s="8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</row>
    <row r="71" spans="1:23" ht="18.75">
      <c r="A71" s="2"/>
      <c r="B71" s="8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</row>
    <row r="72" spans="1:23" ht="18.75">
      <c r="A72" s="2"/>
      <c r="B72" s="8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</row>
    <row r="73" spans="1:23" ht="18.75">
      <c r="A73" s="2"/>
      <c r="B73" s="8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</row>
    <row r="74" spans="1:23" ht="18.75">
      <c r="A74" s="2"/>
      <c r="B74" s="8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</row>
    <row r="75" spans="1:23" ht="18.75">
      <c r="A75" s="2"/>
      <c r="B75" s="8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</row>
    <row r="76" spans="1:23" ht="18.75">
      <c r="A76" s="2"/>
      <c r="B76" s="8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</row>
    <row r="77" spans="1:23" ht="18.75">
      <c r="A77" s="2"/>
      <c r="B77" s="8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</row>
    <row r="78" spans="1:23" ht="18.75">
      <c r="A78" s="2"/>
      <c r="B78" s="8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S78" s="2"/>
      <c r="T78" s="2"/>
      <c r="U78" s="2"/>
      <c r="V78" s="2"/>
      <c r="W78" s="2"/>
    </row>
    <row r="79" spans="1:2" ht="18.75">
      <c r="A79" s="2"/>
      <c r="B79" s="8"/>
    </row>
    <row r="80" spans="1:2" ht="18.75">
      <c r="A80" s="2"/>
      <c r="B80" s="8"/>
    </row>
    <row r="81" spans="1:2" ht="18.75">
      <c r="A81" s="2"/>
      <c r="B81" s="8"/>
    </row>
    <row r="82" spans="1:2" ht="18.75">
      <c r="A82" s="2"/>
      <c r="B82" s="8"/>
    </row>
    <row r="83" spans="1:14" ht="18.75">
      <c r="A83" s="2"/>
      <c r="B83" s="8"/>
      <c r="N83" s="13">
        <v>71</v>
      </c>
    </row>
    <row r="84" spans="1:14" ht="18.75">
      <c r="A84" s="2"/>
      <c r="B84" s="8"/>
      <c r="N84" s="13"/>
    </row>
    <row r="85" spans="1:2" ht="18.75">
      <c r="A85" s="2"/>
      <c r="B85" s="8"/>
    </row>
    <row r="86" spans="1:2" ht="18.75">
      <c r="A86" s="2"/>
      <c r="B86" s="8"/>
    </row>
    <row r="87" spans="1:2" ht="18.75">
      <c r="A87" s="2"/>
      <c r="B87" s="8"/>
    </row>
    <row r="88" spans="1:2" ht="18.75">
      <c r="A88" s="2"/>
      <c r="B88" s="8"/>
    </row>
    <row r="89" spans="1:2" ht="18.75">
      <c r="A89" s="2"/>
      <c r="B89" s="8"/>
    </row>
    <row r="90" spans="1:2" ht="18.75">
      <c r="A90" s="2"/>
      <c r="B90" s="8"/>
    </row>
    <row r="91" spans="1:2" ht="18.75">
      <c r="A91" s="2"/>
      <c r="B91" s="8"/>
    </row>
    <row r="92" spans="1:2" ht="18.75">
      <c r="A92" s="2"/>
      <c r="B92" s="8"/>
    </row>
    <row r="93" spans="1:2" ht="18.75">
      <c r="A93" s="2"/>
      <c r="B93" s="8"/>
    </row>
    <row r="94" spans="1:2" ht="18.75">
      <c r="A94" s="2"/>
      <c r="B94" s="8"/>
    </row>
    <row r="95" spans="1:2" ht="18.75">
      <c r="A95" s="2"/>
      <c r="B95" s="8"/>
    </row>
    <row r="96" spans="1:2" ht="18.75">
      <c r="A96" s="2"/>
      <c r="B96" s="8"/>
    </row>
    <row r="97" spans="1:2" ht="18.75">
      <c r="A97" s="2"/>
      <c r="B97" s="8"/>
    </row>
    <row r="98" spans="1:2" ht="18.75">
      <c r="A98" s="2"/>
      <c r="B98" s="8"/>
    </row>
    <row r="99" spans="1:2" ht="18.75">
      <c r="A99" s="2"/>
      <c r="B99" s="8"/>
    </row>
    <row r="100" spans="1:2" ht="18.75">
      <c r="A100" s="2"/>
      <c r="B100" s="8"/>
    </row>
    <row r="101" spans="1:2" ht="18.75">
      <c r="A101" s="2"/>
      <c r="B101" s="8"/>
    </row>
    <row r="102" spans="1:2" ht="18.75">
      <c r="A102" s="2"/>
      <c r="B102" s="8"/>
    </row>
    <row r="103" spans="1:2" ht="18.75">
      <c r="A103" s="2"/>
      <c r="B103" s="8"/>
    </row>
    <row r="104" spans="1:2" ht="18.75">
      <c r="A104" s="2"/>
      <c r="B104" s="8"/>
    </row>
    <row r="105" spans="1:2" ht="18.75">
      <c r="A105" s="2"/>
      <c r="B105" s="8"/>
    </row>
    <row r="106" spans="1:2" ht="18.75">
      <c r="A106" s="2"/>
      <c r="B106" s="8"/>
    </row>
    <row r="107" spans="1:2" ht="18.75">
      <c r="A107" s="2"/>
      <c r="B107" s="8"/>
    </row>
    <row r="108" spans="1:2" ht="18.75">
      <c r="A108" s="2"/>
      <c r="B108" s="8"/>
    </row>
    <row r="109" spans="1:2" ht="18.75">
      <c r="A109" s="2"/>
      <c r="B109" s="8"/>
    </row>
    <row r="110" spans="1:2" ht="18.75">
      <c r="A110" s="2"/>
      <c r="B110" s="8"/>
    </row>
    <row r="111" spans="1:2" ht="18.75">
      <c r="A111" s="2"/>
      <c r="B111" s="8"/>
    </row>
    <row r="112" spans="1:2" ht="18.75">
      <c r="A112" s="2"/>
      <c r="B112" s="8"/>
    </row>
    <row r="113" spans="1:2" ht="18.75">
      <c r="A113" s="2"/>
      <c r="B113" s="8"/>
    </row>
    <row r="114" spans="1:2" ht="18.75">
      <c r="A114" s="2"/>
      <c r="B114" s="8"/>
    </row>
    <row r="115" spans="1:2" ht="18.75">
      <c r="A115" s="2"/>
      <c r="B115" s="8"/>
    </row>
    <row r="116" spans="1:2" ht="18.75">
      <c r="A116" s="2"/>
      <c r="B116" s="8"/>
    </row>
    <row r="117" spans="1:2" ht="18.75">
      <c r="A117" s="2"/>
      <c r="B117" s="8"/>
    </row>
    <row r="118" spans="1:2" ht="18.75">
      <c r="A118" s="2"/>
      <c r="B118" s="8"/>
    </row>
    <row r="119" spans="1:2" ht="18.75">
      <c r="A119" s="2"/>
      <c r="B119" s="8"/>
    </row>
    <row r="120" spans="1:2" ht="18.75">
      <c r="A120" s="2"/>
      <c r="B120" s="8"/>
    </row>
  </sheetData>
  <sheetProtection/>
  <mergeCells count="3">
    <mergeCell ref="A3:N3"/>
    <mergeCell ref="N83:N84"/>
    <mergeCell ref="N1:N2"/>
  </mergeCells>
  <printOptions horizontalCentered="1"/>
  <pageMargins left="0.5" right="0.5" top="0.75" bottom="0.5" header="0.5" footer="0.5"/>
  <pageSetup horizontalDpi="300" verticalDpi="300" orientation="landscape" scale="63" r:id="rId2"/>
  <rowBreaks count="1" manualBreakCount="1">
    <brk id="43" max="18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W79"/>
  <sheetViews>
    <sheetView defaultGridColor="0" view="pageBreakPreview" zoomScale="50" zoomScaleNormal="60" zoomScaleSheetLayoutView="50" zoomScalePageLayoutView="0" colorId="22" workbookViewId="0" topLeftCell="A1">
      <selection activeCell="S27" sqref="S27"/>
    </sheetView>
  </sheetViews>
  <sheetFormatPr defaultColWidth="9.77734375" defaultRowHeight="15"/>
  <cols>
    <col min="1" max="1" width="13.6640625" style="5" customWidth="1"/>
    <col min="2" max="2" width="16.21484375" style="5" customWidth="1"/>
    <col min="3" max="3" width="6.77734375" style="5" customWidth="1"/>
    <col min="4" max="4" width="7.77734375" style="5" customWidth="1"/>
    <col min="5" max="5" width="15.77734375" style="5" customWidth="1"/>
    <col min="6" max="6" width="6.77734375" style="5" customWidth="1"/>
    <col min="7" max="7" width="7.77734375" style="5" customWidth="1"/>
    <col min="8" max="8" width="14.6640625" style="5" customWidth="1"/>
    <col min="9" max="9" width="9.6640625" style="5" customWidth="1"/>
    <col min="10" max="10" width="7.77734375" style="5" customWidth="1"/>
    <col min="11" max="11" width="14.6640625" style="5" customWidth="1"/>
    <col min="12" max="12" width="6.77734375" style="5" customWidth="1"/>
    <col min="13" max="13" width="7.77734375" style="5" customWidth="1"/>
    <col min="14" max="18" width="16.4453125" style="5" customWidth="1"/>
    <col min="19" max="20" width="9.77734375" style="5" customWidth="1"/>
    <col min="21" max="21" width="10.77734375" style="5" customWidth="1"/>
    <col min="22" max="22" width="12.77734375" style="5" customWidth="1"/>
    <col min="23" max="16384" width="9.77734375" style="5" customWidth="1"/>
  </cols>
  <sheetData>
    <row r="1" ht="18.75">
      <c r="N1" s="14">
        <v>72</v>
      </c>
    </row>
    <row r="2" ht="24.75" customHeight="1">
      <c r="N2" s="14"/>
    </row>
    <row r="3" spans="1:23" ht="18.75">
      <c r="A3" s="12" t="s">
        <v>0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"/>
      <c r="P3" s="1"/>
      <c r="Q3" s="1"/>
      <c r="R3" s="1"/>
      <c r="S3" s="2"/>
      <c r="T3" s="2"/>
      <c r="U3" s="2"/>
      <c r="V3" s="2"/>
      <c r="W3" s="2"/>
    </row>
    <row r="4" spans="1:23" ht="18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2"/>
      <c r="T4" s="2"/>
      <c r="U4" s="2"/>
      <c r="V4" s="2"/>
      <c r="W4" s="2"/>
    </row>
    <row r="5" spans="1:23" ht="18.75">
      <c r="A5" s="2"/>
      <c r="B5" s="2"/>
      <c r="C5" s="2"/>
      <c r="D5" s="2"/>
      <c r="E5" s="2"/>
      <c r="F5" s="2"/>
      <c r="G5" s="2"/>
      <c r="H5" s="6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</row>
    <row r="6" spans="1:23" ht="18.75">
      <c r="A6" s="3"/>
      <c r="B6" s="7" t="s">
        <v>19</v>
      </c>
      <c r="C6" s="7"/>
      <c r="E6" s="7" t="s">
        <v>20</v>
      </c>
      <c r="F6" s="7"/>
      <c r="H6" s="7" t="s">
        <v>21</v>
      </c>
      <c r="I6" s="7"/>
      <c r="K6" s="1" t="s">
        <v>22</v>
      </c>
      <c r="L6" s="7"/>
      <c r="M6" s="2"/>
      <c r="N6" s="2"/>
      <c r="O6" s="2"/>
      <c r="P6" s="2"/>
      <c r="Q6" s="2"/>
      <c r="R6" s="2"/>
      <c r="S6" s="2"/>
      <c r="T6" s="2"/>
      <c r="U6" s="2"/>
      <c r="V6" s="2"/>
      <c r="W6" s="2"/>
    </row>
    <row r="7" spans="1:23" ht="18.75">
      <c r="A7" s="2"/>
      <c r="M7" s="1"/>
      <c r="N7" s="6" t="s">
        <v>17</v>
      </c>
      <c r="O7" s="6"/>
      <c r="P7" s="6"/>
      <c r="Q7" s="6"/>
      <c r="R7" s="6"/>
      <c r="S7" s="1"/>
      <c r="T7" s="2"/>
      <c r="U7" s="2"/>
      <c r="V7" s="2"/>
      <c r="W7" s="2"/>
    </row>
    <row r="8" spans="1:23" ht="18.75">
      <c r="A8" s="2" t="s">
        <v>1</v>
      </c>
      <c r="B8" s="4" t="s">
        <v>18</v>
      </c>
      <c r="C8" s="4" t="s">
        <v>15</v>
      </c>
      <c r="D8" s="4"/>
      <c r="E8" s="4" t="s">
        <v>18</v>
      </c>
      <c r="F8" s="4" t="s">
        <v>15</v>
      </c>
      <c r="G8" s="4"/>
      <c r="H8" s="4" t="s">
        <v>18</v>
      </c>
      <c r="I8" s="4" t="s">
        <v>15</v>
      </c>
      <c r="J8" s="4"/>
      <c r="K8" s="4" t="s">
        <v>18</v>
      </c>
      <c r="L8" s="4" t="s">
        <v>15</v>
      </c>
      <c r="M8" s="4"/>
      <c r="N8" s="6" t="s">
        <v>16</v>
      </c>
      <c r="O8" s="6"/>
      <c r="P8" s="4"/>
      <c r="Q8" s="6"/>
      <c r="R8" s="6"/>
      <c r="S8" s="4"/>
      <c r="T8" s="2" t="s">
        <v>2</v>
      </c>
      <c r="U8" s="2" t="s">
        <v>3</v>
      </c>
      <c r="V8" s="2" t="s">
        <v>4</v>
      </c>
      <c r="W8" s="2" t="s">
        <v>5</v>
      </c>
    </row>
    <row r="9" spans="1:19" ht="18.75">
      <c r="A9" s="2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</row>
    <row r="10" spans="1:23" ht="18.75">
      <c r="A10" s="4"/>
      <c r="B10" s="8"/>
      <c r="C10" s="2"/>
      <c r="D10" s="2"/>
      <c r="E10" s="8"/>
      <c r="F10" s="2"/>
      <c r="G10" s="2"/>
      <c r="H10" s="8"/>
      <c r="I10" s="2"/>
      <c r="J10" s="2"/>
      <c r="K10" s="8"/>
      <c r="L10" s="2"/>
      <c r="M10" s="2"/>
      <c r="N10" s="8"/>
      <c r="O10" s="8"/>
      <c r="P10" s="8"/>
      <c r="Q10" s="8"/>
      <c r="R10" s="8"/>
      <c r="S10" s="9"/>
      <c r="U10" s="2"/>
      <c r="V10" s="2"/>
      <c r="W10" s="2"/>
    </row>
    <row r="11" spans="1:23" ht="18.75">
      <c r="A11" s="4" t="s">
        <v>6</v>
      </c>
      <c r="B11" s="8">
        <f>Data!B11</f>
        <v>2981258</v>
      </c>
      <c r="C11" s="2">
        <f>Data!C11</f>
        <v>2036</v>
      </c>
      <c r="D11" s="2"/>
      <c r="E11" s="8">
        <f>Data!E11</f>
        <v>5079271</v>
      </c>
      <c r="F11" s="2">
        <f>Data!F11</f>
        <v>2248</v>
      </c>
      <c r="G11" s="2"/>
      <c r="H11" s="8">
        <f>Data!H11</f>
        <v>0</v>
      </c>
      <c r="I11" s="2">
        <f>Data!I11</f>
        <v>0</v>
      </c>
      <c r="J11" s="2"/>
      <c r="K11" s="8">
        <f>Data!K11</f>
        <v>946530</v>
      </c>
      <c r="L11" s="2">
        <f>Data!L11</f>
        <v>1055</v>
      </c>
      <c r="M11" s="2"/>
      <c r="N11" s="8">
        <f>Data!N11</f>
        <v>9007059</v>
      </c>
      <c r="O11" s="8"/>
      <c r="P11" s="8"/>
      <c r="Q11" s="8"/>
      <c r="R11" s="8"/>
      <c r="S11" s="9" t="str">
        <f>A11</f>
        <v>1987</v>
      </c>
      <c r="T11" s="10">
        <f aca="true" t="shared" si="0" ref="T11:T32">B11/1000000</f>
        <v>2.981258</v>
      </c>
      <c r="U11" s="8">
        <f aca="true" t="shared" si="1" ref="U11:U32">E11/1000000</f>
        <v>5.079271</v>
      </c>
      <c r="V11" s="2">
        <f>H11</f>
        <v>0</v>
      </c>
      <c r="W11" s="8">
        <f aca="true" t="shared" si="2" ref="W11:W32">K11/1000000</f>
        <v>0.94653</v>
      </c>
    </row>
    <row r="12" spans="1:23" ht="18.75">
      <c r="A12" s="4" t="s">
        <v>7</v>
      </c>
      <c r="B12" s="8">
        <f>Data!B12</f>
        <v>3120561</v>
      </c>
      <c r="C12" s="2">
        <f>Data!C12</f>
        <v>2024</v>
      </c>
      <c r="D12" s="2"/>
      <c r="E12" s="8">
        <f>Data!E12</f>
        <v>4800869</v>
      </c>
      <c r="F12" s="2">
        <f>Data!F12</f>
        <v>2147</v>
      </c>
      <c r="G12" s="2"/>
      <c r="H12" s="8">
        <f>Data!H12</f>
        <v>0</v>
      </c>
      <c r="I12" s="2">
        <f>Data!I12</f>
        <v>0</v>
      </c>
      <c r="J12" s="2"/>
      <c r="K12" s="8">
        <f>Data!K12</f>
        <v>986803</v>
      </c>
      <c r="L12" s="2">
        <f>Data!L12</f>
        <v>1033</v>
      </c>
      <c r="M12" s="2"/>
      <c r="N12" s="8">
        <f>Data!N12</f>
        <v>8908233</v>
      </c>
      <c r="O12" s="8"/>
      <c r="P12" s="8"/>
      <c r="Q12" s="8"/>
      <c r="R12" s="8"/>
      <c r="S12" s="9" t="str">
        <f aca="true" t="shared" si="3" ref="S12:S31">A12</f>
        <v>1988</v>
      </c>
      <c r="T12" s="10">
        <f t="shared" si="0"/>
        <v>3.120561</v>
      </c>
      <c r="U12" s="8">
        <f t="shared" si="1"/>
        <v>4.800869</v>
      </c>
      <c r="V12" s="2">
        <f>H12</f>
        <v>0</v>
      </c>
      <c r="W12" s="8">
        <f t="shared" si="2"/>
        <v>0.986803</v>
      </c>
    </row>
    <row r="13" spans="1:23" ht="18.75">
      <c r="A13" s="4" t="s">
        <v>8</v>
      </c>
      <c r="B13" s="8">
        <f>Data!B13</f>
        <v>3057397</v>
      </c>
      <c r="C13" s="2">
        <f>Data!C13</f>
        <v>1700</v>
      </c>
      <c r="D13" s="2"/>
      <c r="E13" s="8">
        <f>Data!E13</f>
        <v>5378075</v>
      </c>
      <c r="F13" s="2">
        <f>Data!F13</f>
        <v>2189</v>
      </c>
      <c r="G13" s="2"/>
      <c r="H13" s="8">
        <f>Data!H13</f>
        <v>935653</v>
      </c>
      <c r="I13" s="2">
        <f>Data!I13</f>
        <v>714</v>
      </c>
      <c r="J13" s="2"/>
      <c r="K13" s="8">
        <f>Data!K13</f>
        <v>1039440</v>
      </c>
      <c r="L13" s="2">
        <f>Data!L13</f>
        <v>1025</v>
      </c>
      <c r="M13" s="2"/>
      <c r="N13" s="8">
        <f>Data!N13</f>
        <v>10410565</v>
      </c>
      <c r="O13" s="8"/>
      <c r="P13" s="8"/>
      <c r="Q13" s="8"/>
      <c r="R13" s="8"/>
      <c r="S13" s="9" t="str">
        <f t="shared" si="3"/>
        <v>1989</v>
      </c>
      <c r="T13" s="10">
        <f t="shared" si="0"/>
        <v>3.057397</v>
      </c>
      <c r="U13" s="8">
        <f t="shared" si="1"/>
        <v>5.378075</v>
      </c>
      <c r="V13" s="8">
        <f aca="true" t="shared" si="4" ref="V13:V32">H13/1000000</f>
        <v>0.935653</v>
      </c>
      <c r="W13" s="8">
        <f t="shared" si="2"/>
        <v>1.03944</v>
      </c>
    </row>
    <row r="14" spans="1:23" ht="18.75">
      <c r="A14" s="4" t="s">
        <v>9</v>
      </c>
      <c r="B14" s="8">
        <f>Data!B14</f>
        <v>3157442</v>
      </c>
      <c r="C14" s="2">
        <f>Data!C14</f>
        <v>1969</v>
      </c>
      <c r="D14" s="2"/>
      <c r="E14" s="8">
        <f>Data!E14</f>
        <v>5916703</v>
      </c>
      <c r="F14" s="2">
        <f>Data!F14</f>
        <v>2263</v>
      </c>
      <c r="G14" s="2"/>
      <c r="H14" s="8">
        <f>Data!H14</f>
        <v>1125183</v>
      </c>
      <c r="I14" s="2">
        <f>Data!I14</f>
        <v>777</v>
      </c>
      <c r="J14" s="2"/>
      <c r="K14" s="8">
        <f>Data!K14</f>
        <v>1083525</v>
      </c>
      <c r="L14" s="2">
        <f>Data!L14</f>
        <v>982</v>
      </c>
      <c r="M14" s="2"/>
      <c r="N14" s="8">
        <f>Data!N14</f>
        <v>11282853</v>
      </c>
      <c r="O14" s="8"/>
      <c r="P14" s="8"/>
      <c r="Q14" s="8"/>
      <c r="R14" s="8"/>
      <c r="S14" s="9" t="str">
        <f t="shared" si="3"/>
        <v>1990</v>
      </c>
      <c r="T14" s="10">
        <f t="shared" si="0"/>
        <v>3.157442</v>
      </c>
      <c r="U14" s="8">
        <f t="shared" si="1"/>
        <v>5.916703</v>
      </c>
      <c r="V14" s="8">
        <f t="shared" si="4"/>
        <v>1.125183</v>
      </c>
      <c r="W14" s="8">
        <f t="shared" si="2"/>
        <v>1.083525</v>
      </c>
    </row>
    <row r="15" spans="1:23" ht="18.75">
      <c r="A15" s="4" t="s">
        <v>10</v>
      </c>
      <c r="B15" s="8">
        <f>Data!B15</f>
        <v>2940132</v>
      </c>
      <c r="C15" s="2">
        <f>Data!C15</f>
        <v>1610</v>
      </c>
      <c r="D15" s="2"/>
      <c r="E15" s="8">
        <f>Data!E15</f>
        <v>6636468</v>
      </c>
      <c r="F15" s="2">
        <f>Data!F15</f>
        <v>2407</v>
      </c>
      <c r="G15" s="2"/>
      <c r="H15" s="8">
        <f>Data!H15</f>
        <v>1341191</v>
      </c>
      <c r="I15" s="2">
        <f>Data!I15</f>
        <v>881</v>
      </c>
      <c r="J15" s="2"/>
      <c r="K15" s="8">
        <f>Data!K15</f>
        <v>1250648</v>
      </c>
      <c r="L15" s="2">
        <f>Data!L15</f>
        <v>994</v>
      </c>
      <c r="M15" s="2"/>
      <c r="N15" s="8">
        <f>Data!N15</f>
        <v>12168439</v>
      </c>
      <c r="O15" s="8"/>
      <c r="P15" s="8"/>
      <c r="Q15" s="8"/>
      <c r="R15" s="8"/>
      <c r="S15" s="9" t="str">
        <f t="shared" si="3"/>
        <v>1991</v>
      </c>
      <c r="T15" s="10">
        <f t="shared" si="0"/>
        <v>2.940132</v>
      </c>
      <c r="U15" s="8">
        <f t="shared" si="1"/>
        <v>6.636468</v>
      </c>
      <c r="V15" s="8">
        <f t="shared" si="4"/>
        <v>1.341191</v>
      </c>
      <c r="W15" s="8">
        <f t="shared" si="2"/>
        <v>1.250648</v>
      </c>
    </row>
    <row r="16" spans="1:23" ht="18.75">
      <c r="A16" s="4" t="s">
        <v>11</v>
      </c>
      <c r="B16" s="8">
        <f>Data!B16</f>
        <v>3866896</v>
      </c>
      <c r="C16" s="2">
        <f>Data!C16</f>
        <v>1896</v>
      </c>
      <c r="D16" s="2"/>
      <c r="E16" s="8">
        <f>Data!E16</f>
        <v>8284493</v>
      </c>
      <c r="F16" s="2">
        <f>Data!F16</f>
        <v>2733</v>
      </c>
      <c r="G16" s="2"/>
      <c r="H16" s="8">
        <f>Data!H16</f>
        <v>1477271</v>
      </c>
      <c r="I16" s="2">
        <f>Data!I16</f>
        <v>945</v>
      </c>
      <c r="J16" s="2"/>
      <c r="K16" s="8">
        <f>Data!K16</f>
        <v>1171774</v>
      </c>
      <c r="L16" s="2">
        <f>Data!L16</f>
        <v>968</v>
      </c>
      <c r="M16" s="2"/>
      <c r="N16" s="8">
        <f>Data!N16</f>
        <v>14800434</v>
      </c>
      <c r="O16" s="8"/>
      <c r="P16" s="8"/>
      <c r="Q16" s="8"/>
      <c r="R16" s="8"/>
      <c r="S16" s="9" t="str">
        <f t="shared" si="3"/>
        <v>1992</v>
      </c>
      <c r="T16" s="10">
        <f t="shared" si="0"/>
        <v>3.866896</v>
      </c>
      <c r="U16" s="8">
        <f t="shared" si="1"/>
        <v>8.284493</v>
      </c>
      <c r="V16" s="8">
        <f t="shared" si="4"/>
        <v>1.477271</v>
      </c>
      <c r="W16" s="8">
        <f t="shared" si="2"/>
        <v>1.171774</v>
      </c>
    </row>
    <row r="17" spans="1:23" ht="18.75">
      <c r="A17" s="4" t="s">
        <v>12</v>
      </c>
      <c r="B17" s="8">
        <f>Data!B17</f>
        <v>4143501</v>
      </c>
      <c r="C17" s="2">
        <f>Data!C17</f>
        <v>1883</v>
      </c>
      <c r="D17" s="2"/>
      <c r="E17" s="8">
        <f>Data!E17</f>
        <v>8496640</v>
      </c>
      <c r="F17" s="2">
        <f>Data!F17</f>
        <v>2710</v>
      </c>
      <c r="G17" s="2"/>
      <c r="H17" s="8">
        <f>Data!H17</f>
        <v>1454647</v>
      </c>
      <c r="I17" s="2">
        <f>Data!I17</f>
        <v>886</v>
      </c>
      <c r="J17" s="2"/>
      <c r="K17" s="8">
        <f>Data!K17</f>
        <v>1163538</v>
      </c>
      <c r="L17" s="2">
        <f>Data!L17</f>
        <v>918</v>
      </c>
      <c r="M17" s="2"/>
      <c r="N17" s="8">
        <f>Data!N17</f>
        <v>15258326</v>
      </c>
      <c r="O17" s="8"/>
      <c r="P17" s="8"/>
      <c r="Q17" s="8"/>
      <c r="R17" s="8"/>
      <c r="S17" s="9" t="str">
        <f t="shared" si="3"/>
        <v>1993</v>
      </c>
      <c r="T17" s="10">
        <f t="shared" si="0"/>
        <v>4.143501</v>
      </c>
      <c r="U17" s="8">
        <f t="shared" si="1"/>
        <v>8.49664</v>
      </c>
      <c r="V17" s="8">
        <f t="shared" si="4"/>
        <v>1.454647</v>
      </c>
      <c r="W17" s="8">
        <f t="shared" si="2"/>
        <v>1.163538</v>
      </c>
    </row>
    <row r="18" spans="1:23" ht="18.75">
      <c r="A18" s="4" t="s">
        <v>13</v>
      </c>
      <c r="B18" s="8">
        <f>Data!B18</f>
        <v>4683779</v>
      </c>
      <c r="C18" s="2">
        <f>Data!C18</f>
        <v>1921</v>
      </c>
      <c r="D18" s="2"/>
      <c r="E18" s="8">
        <f>Data!E18</f>
        <v>10684062</v>
      </c>
      <c r="F18" s="2">
        <f>Data!F18</f>
        <v>2880</v>
      </c>
      <c r="G18" s="2"/>
      <c r="H18" s="8">
        <f>Data!H18</f>
        <v>1000992</v>
      </c>
      <c r="I18" s="2">
        <f>Data!I18</f>
        <v>681</v>
      </c>
      <c r="J18" s="2"/>
      <c r="K18" s="8">
        <f>Data!K18</f>
        <v>1197699</v>
      </c>
      <c r="L18" s="2">
        <f>Data!L18</f>
        <v>935</v>
      </c>
      <c r="M18" s="2"/>
      <c r="N18" s="8">
        <f>Data!N18</f>
        <v>17566532</v>
      </c>
      <c r="O18" s="8"/>
      <c r="P18" s="8"/>
      <c r="Q18" s="8"/>
      <c r="R18" s="8"/>
      <c r="S18" s="9" t="str">
        <f t="shared" si="3"/>
        <v>1994</v>
      </c>
      <c r="T18" s="10">
        <f t="shared" si="0"/>
        <v>4.683779</v>
      </c>
      <c r="U18" s="8">
        <f t="shared" si="1"/>
        <v>10.684062</v>
      </c>
      <c r="V18" s="8">
        <f t="shared" si="4"/>
        <v>1.000992</v>
      </c>
      <c r="W18" s="8">
        <f t="shared" si="2"/>
        <v>1.197699</v>
      </c>
    </row>
    <row r="19" spans="1:23" ht="18.75">
      <c r="A19" s="4" t="s">
        <v>14</v>
      </c>
      <c r="B19" s="8">
        <f>Data!B19</f>
        <v>5334265</v>
      </c>
      <c r="C19" s="2">
        <f>Data!C19</f>
        <v>2042</v>
      </c>
      <c r="D19" s="2"/>
      <c r="E19" s="8">
        <f>Data!E19</f>
        <v>12345422</v>
      </c>
      <c r="F19" s="2">
        <f>Data!F19</f>
        <v>3060</v>
      </c>
      <c r="G19" s="2"/>
      <c r="H19" s="8">
        <f>Data!H19</f>
        <v>1026443</v>
      </c>
      <c r="I19" s="2">
        <f>Data!I19</f>
        <v>669</v>
      </c>
      <c r="J19" s="2"/>
      <c r="K19" s="8">
        <f>Data!K19</f>
        <v>1203292</v>
      </c>
      <c r="L19" s="2">
        <f>Data!L19</f>
        <v>895</v>
      </c>
      <c r="M19" s="2"/>
      <c r="N19" s="8">
        <f>Data!N19</f>
        <v>19909422</v>
      </c>
      <c r="O19" s="8"/>
      <c r="P19" s="8"/>
      <c r="Q19" s="8"/>
      <c r="R19" s="8"/>
      <c r="S19" s="9" t="str">
        <f t="shared" si="3"/>
        <v>1995</v>
      </c>
      <c r="T19" s="10">
        <f t="shared" si="0"/>
        <v>5.334265</v>
      </c>
      <c r="U19" s="8">
        <f t="shared" si="1"/>
        <v>12.345422</v>
      </c>
      <c r="V19" s="8">
        <f t="shared" si="4"/>
        <v>1.026443</v>
      </c>
      <c r="W19" s="8">
        <f t="shared" si="2"/>
        <v>1.203292</v>
      </c>
    </row>
    <row r="20" spans="1:23" ht="18.75">
      <c r="A20" s="4">
        <v>1996</v>
      </c>
      <c r="B20" s="8">
        <f>Data!B20</f>
        <v>5388164</v>
      </c>
      <c r="C20" s="2">
        <f>Data!C20</f>
        <v>2063</v>
      </c>
      <c r="D20" s="2"/>
      <c r="E20" s="8">
        <f>Data!E20</f>
        <v>14287141</v>
      </c>
      <c r="F20" s="2">
        <f>Data!F20</f>
        <v>3324</v>
      </c>
      <c r="G20" s="2"/>
      <c r="H20" s="8">
        <f>Data!H20</f>
        <v>1234408</v>
      </c>
      <c r="I20" s="2">
        <f>Data!I20</f>
        <v>743</v>
      </c>
      <c r="J20" s="2"/>
      <c r="K20" s="8">
        <f>Data!K20</f>
        <v>1296347</v>
      </c>
      <c r="L20" s="2">
        <f>Data!L20</f>
        <v>955</v>
      </c>
      <c r="M20" s="2"/>
      <c r="N20" s="8">
        <f>Data!N20</f>
        <v>22206060</v>
      </c>
      <c r="O20" s="8"/>
      <c r="P20" s="8"/>
      <c r="Q20" s="8"/>
      <c r="R20" s="8"/>
      <c r="S20" s="9">
        <f t="shared" si="3"/>
        <v>1996</v>
      </c>
      <c r="T20" s="10">
        <f t="shared" si="0"/>
        <v>5.388164</v>
      </c>
      <c r="U20" s="8">
        <f t="shared" si="1"/>
        <v>14.287141</v>
      </c>
      <c r="V20" s="8">
        <f t="shared" si="4"/>
        <v>1.234408</v>
      </c>
      <c r="W20" s="8">
        <f t="shared" si="2"/>
        <v>1.296347</v>
      </c>
    </row>
    <row r="21" spans="1:23" ht="18.75">
      <c r="A21" s="4">
        <v>1997</v>
      </c>
      <c r="B21" s="8">
        <f>Data!B21</f>
        <v>5635067</v>
      </c>
      <c r="C21" s="2">
        <f>Data!C21</f>
        <v>2068</v>
      </c>
      <c r="D21" s="2"/>
      <c r="E21" s="8">
        <f>Data!E21</f>
        <v>14459936</v>
      </c>
      <c r="F21" s="2">
        <f>Data!F21</f>
        <v>3338</v>
      </c>
      <c r="G21" s="2"/>
      <c r="H21" s="8">
        <f>Data!H21</f>
        <v>1517901</v>
      </c>
      <c r="I21" s="2">
        <f>Data!I21</f>
        <v>751</v>
      </c>
      <c r="J21" s="2"/>
      <c r="K21" s="8">
        <f>Data!K21</f>
        <v>1427910</v>
      </c>
      <c r="L21" s="2">
        <f>Data!L21</f>
        <v>986</v>
      </c>
      <c r="M21" s="2"/>
      <c r="N21" s="8">
        <f>Data!N21</f>
        <v>23040814</v>
      </c>
      <c r="O21" s="8"/>
      <c r="P21" s="8"/>
      <c r="Q21" s="8"/>
      <c r="R21" s="8"/>
      <c r="S21" s="9">
        <f t="shared" si="3"/>
        <v>1997</v>
      </c>
      <c r="T21" s="10">
        <f t="shared" si="0"/>
        <v>5.635067</v>
      </c>
      <c r="U21" s="8">
        <f t="shared" si="1"/>
        <v>14.459936</v>
      </c>
      <c r="V21" s="8">
        <f t="shared" si="4"/>
        <v>1.517901</v>
      </c>
      <c r="W21" s="8">
        <f t="shared" si="2"/>
        <v>1.42791</v>
      </c>
    </row>
    <row r="22" spans="1:23" ht="18.75">
      <c r="A22" s="4">
        <v>1998</v>
      </c>
      <c r="B22" s="8">
        <f>Data!B22</f>
        <v>6761672</v>
      </c>
      <c r="C22" s="2">
        <f>Data!C22</f>
        <v>2366</v>
      </c>
      <c r="D22" s="2"/>
      <c r="E22" s="8">
        <f>Data!E22</f>
        <v>14685191</v>
      </c>
      <c r="F22" s="2">
        <f>Data!F22</f>
        <v>3243</v>
      </c>
      <c r="G22" s="2"/>
      <c r="H22" s="8">
        <f>Data!H22</f>
        <v>1709402</v>
      </c>
      <c r="I22" s="2">
        <f>Data!I22</f>
        <v>872</v>
      </c>
      <c r="J22" s="2"/>
      <c r="K22" s="8">
        <f>Data!K22</f>
        <v>1562890</v>
      </c>
      <c r="L22" s="2">
        <f>Data!L22</f>
        <v>901</v>
      </c>
      <c r="M22" s="2"/>
      <c r="N22" s="8">
        <f>Data!N22</f>
        <v>24719155</v>
      </c>
      <c r="O22" s="8"/>
      <c r="P22" s="8"/>
      <c r="Q22" s="8"/>
      <c r="R22" s="8"/>
      <c r="S22" s="9">
        <f t="shared" si="3"/>
        <v>1998</v>
      </c>
      <c r="T22" s="10">
        <f t="shared" si="0"/>
        <v>6.761672</v>
      </c>
      <c r="U22" s="8">
        <f t="shared" si="1"/>
        <v>14.685191</v>
      </c>
      <c r="V22" s="8">
        <f t="shared" si="4"/>
        <v>1.709402</v>
      </c>
      <c r="W22" s="8">
        <f t="shared" si="2"/>
        <v>1.56289</v>
      </c>
    </row>
    <row r="23" spans="1:23" ht="18.75">
      <c r="A23" s="4">
        <v>1999</v>
      </c>
      <c r="B23" s="8">
        <f>Data!B23</f>
        <v>6483304</v>
      </c>
      <c r="C23" s="2">
        <f>Data!C23</f>
        <v>2490</v>
      </c>
      <c r="D23" s="2"/>
      <c r="E23" s="8">
        <f>Data!E23</f>
        <v>17092672</v>
      </c>
      <c r="F23" s="2">
        <f>Data!F23</f>
        <v>3692</v>
      </c>
      <c r="G23" s="2"/>
      <c r="H23" s="8">
        <f>Data!H23</f>
        <v>1629505</v>
      </c>
      <c r="I23" s="2">
        <f>Data!I23</f>
        <v>1049</v>
      </c>
      <c r="J23" s="2"/>
      <c r="K23" s="8">
        <f>Data!K23</f>
        <v>1804001</v>
      </c>
      <c r="L23" s="2">
        <f>Data!L23</f>
        <v>1928</v>
      </c>
      <c r="M23" s="2"/>
      <c r="N23" s="8">
        <f>Data!N23</f>
        <v>27009482</v>
      </c>
      <c r="O23" s="8"/>
      <c r="P23" s="8"/>
      <c r="Q23" s="8"/>
      <c r="R23" s="8"/>
      <c r="S23" s="9">
        <f t="shared" si="3"/>
        <v>1999</v>
      </c>
      <c r="T23" s="10">
        <f t="shared" si="0"/>
        <v>6.483304</v>
      </c>
      <c r="U23" s="8">
        <f t="shared" si="1"/>
        <v>17.092672</v>
      </c>
      <c r="V23" s="8">
        <f t="shared" si="4"/>
        <v>1.629505</v>
      </c>
      <c r="W23" s="8">
        <f t="shared" si="2"/>
        <v>1.804001</v>
      </c>
    </row>
    <row r="24" spans="1:23" ht="18.75">
      <c r="A24" s="4">
        <v>2000</v>
      </c>
      <c r="B24" s="8">
        <f>Data!B24</f>
        <v>7300170</v>
      </c>
      <c r="C24" s="2">
        <f>Data!C24</f>
        <v>2632</v>
      </c>
      <c r="D24" s="2"/>
      <c r="E24" s="8">
        <f>Data!E24</f>
        <v>17238814</v>
      </c>
      <c r="F24" s="2">
        <f>Data!F24</f>
        <v>3655</v>
      </c>
      <c r="G24" s="2"/>
      <c r="H24" s="8">
        <f>Data!H24</f>
        <v>1875991</v>
      </c>
      <c r="I24" s="2">
        <f>Data!I24</f>
        <v>1127</v>
      </c>
      <c r="J24" s="2"/>
      <c r="K24" s="8">
        <f>Data!K24</f>
        <v>2442657</v>
      </c>
      <c r="L24" s="2">
        <f>Data!L24</f>
        <v>1075</v>
      </c>
      <c r="M24" s="2"/>
      <c r="N24" s="8">
        <f>Data!N24</f>
        <v>28857632</v>
      </c>
      <c r="O24" s="8"/>
      <c r="P24" s="8"/>
      <c r="Q24" s="8"/>
      <c r="R24" s="8"/>
      <c r="S24" s="9">
        <f t="shared" si="3"/>
        <v>2000</v>
      </c>
      <c r="T24" s="10">
        <f t="shared" si="0"/>
        <v>7.30017</v>
      </c>
      <c r="U24" s="8">
        <f t="shared" si="1"/>
        <v>17.238814</v>
      </c>
      <c r="V24" s="8">
        <f t="shared" si="4"/>
        <v>1.875991</v>
      </c>
      <c r="W24" s="8">
        <f t="shared" si="2"/>
        <v>2.442657</v>
      </c>
    </row>
    <row r="25" spans="1:23" ht="18.75">
      <c r="A25" s="4">
        <v>2001</v>
      </c>
      <c r="B25" s="8">
        <f>Data!B25</f>
        <v>8113369</v>
      </c>
      <c r="C25" s="2">
        <f>Data!C25</f>
        <v>2829</v>
      </c>
      <c r="D25" s="2"/>
      <c r="E25" s="8">
        <f>Data!E25</f>
        <v>19002002</v>
      </c>
      <c r="F25" s="2">
        <f>Data!F25</f>
        <v>3794</v>
      </c>
      <c r="G25" s="2"/>
      <c r="H25" s="8">
        <f>Data!H25</f>
        <v>2370702</v>
      </c>
      <c r="I25" s="2">
        <f>Data!I25</f>
        <v>1306</v>
      </c>
      <c r="J25" s="2"/>
      <c r="K25" s="8">
        <f>Data!K25</f>
        <v>2240294</v>
      </c>
      <c r="L25" s="2">
        <f>Data!L25</f>
        <v>1027</v>
      </c>
      <c r="M25" s="2"/>
      <c r="N25" s="8">
        <f>Data!N25</f>
        <v>31726367</v>
      </c>
      <c r="O25" s="8"/>
      <c r="P25" s="8"/>
      <c r="Q25" s="8"/>
      <c r="R25" s="8"/>
      <c r="S25" s="9">
        <f t="shared" si="3"/>
        <v>2001</v>
      </c>
      <c r="T25" s="10">
        <f t="shared" si="0"/>
        <v>8.113369</v>
      </c>
      <c r="U25" s="8">
        <f t="shared" si="1"/>
        <v>19.002002</v>
      </c>
      <c r="V25" s="8">
        <f t="shared" si="4"/>
        <v>2.370702</v>
      </c>
      <c r="W25" s="8">
        <f t="shared" si="2"/>
        <v>2.240294</v>
      </c>
    </row>
    <row r="26" spans="1:23" ht="18.75">
      <c r="A26" s="4">
        <v>2002</v>
      </c>
      <c r="B26" s="8">
        <f>Data!B26</f>
        <v>8496302</v>
      </c>
      <c r="C26" s="2">
        <f>Data!C26</f>
        <v>2739</v>
      </c>
      <c r="D26" s="2"/>
      <c r="E26" s="8">
        <f>Data!E26</f>
        <v>21201287</v>
      </c>
      <c r="F26" s="2">
        <f>Data!F26</f>
        <v>3954</v>
      </c>
      <c r="G26" s="2"/>
      <c r="H26" s="8">
        <f>Data!H26</f>
        <v>2860916</v>
      </c>
      <c r="I26" s="2">
        <f>Data!I26</f>
        <v>1363</v>
      </c>
      <c r="J26" s="2"/>
      <c r="K26" s="8">
        <f>Data!K26</f>
        <v>2084325</v>
      </c>
      <c r="L26" s="2">
        <f>Data!L26</f>
        <v>1057</v>
      </c>
      <c r="M26" s="2"/>
      <c r="N26" s="8">
        <f>Data!N26</f>
        <v>34642830</v>
      </c>
      <c r="O26" s="8"/>
      <c r="P26" s="8"/>
      <c r="Q26" s="8"/>
      <c r="R26" s="8"/>
      <c r="S26" s="9">
        <f t="shared" si="3"/>
        <v>2002</v>
      </c>
      <c r="T26" s="10">
        <f t="shared" si="0"/>
        <v>8.496302</v>
      </c>
      <c r="U26" s="8">
        <f t="shared" si="1"/>
        <v>21.201287</v>
      </c>
      <c r="V26" s="8">
        <f t="shared" si="4"/>
        <v>2.860916</v>
      </c>
      <c r="W26" s="8">
        <f t="shared" si="2"/>
        <v>2.084325</v>
      </c>
    </row>
    <row r="27" spans="1:23" ht="18.75">
      <c r="A27" s="4">
        <v>2003</v>
      </c>
      <c r="B27" s="8">
        <f>Data!B27</f>
        <v>9536025</v>
      </c>
      <c r="C27" s="2">
        <f>Data!C27</f>
        <v>2813</v>
      </c>
      <c r="D27" s="2"/>
      <c r="E27" s="8">
        <f>Data!E27</f>
        <v>24159669</v>
      </c>
      <c r="F27" s="2">
        <f>Data!F27</f>
        <v>4216</v>
      </c>
      <c r="G27" s="2"/>
      <c r="H27" s="8">
        <f>Data!H27</f>
        <v>3200463</v>
      </c>
      <c r="I27" s="2">
        <f>Data!I27</f>
        <v>1366</v>
      </c>
      <c r="J27" s="2"/>
      <c r="K27" s="8">
        <f>Data!K27</f>
        <v>1837799</v>
      </c>
      <c r="L27" s="2">
        <f>Data!L27</f>
        <v>1020</v>
      </c>
      <c r="M27" s="2"/>
      <c r="N27" s="8">
        <f>Data!N27</f>
        <v>38733956</v>
      </c>
      <c r="O27" s="8"/>
      <c r="P27" s="8"/>
      <c r="Q27" s="8"/>
      <c r="R27" s="8"/>
      <c r="S27" s="9">
        <f t="shared" si="3"/>
        <v>2003</v>
      </c>
      <c r="T27" s="10">
        <f t="shared" si="0"/>
        <v>9.536025</v>
      </c>
      <c r="U27" s="8">
        <f t="shared" si="1"/>
        <v>24.159669</v>
      </c>
      <c r="V27" s="8">
        <f t="shared" si="4"/>
        <v>3.200463</v>
      </c>
      <c r="W27" s="8">
        <f t="shared" si="2"/>
        <v>1.837799</v>
      </c>
    </row>
    <row r="28" spans="1:23" ht="18.75">
      <c r="A28" s="4">
        <v>2004</v>
      </c>
      <c r="B28" s="8">
        <f>Data!B28</f>
        <v>10290871</v>
      </c>
      <c r="C28" s="2">
        <f>Data!C28</f>
        <v>2975</v>
      </c>
      <c r="D28" s="2"/>
      <c r="E28" s="8">
        <f>Data!E28</f>
        <v>28921205</v>
      </c>
      <c r="F28" s="2">
        <f>Data!F28</f>
        <v>4562</v>
      </c>
      <c r="G28" s="2"/>
      <c r="H28" s="8">
        <f>Data!H28</f>
        <v>3278549</v>
      </c>
      <c r="I28" s="2">
        <f>Data!I28</f>
        <v>1372</v>
      </c>
      <c r="J28" s="2"/>
      <c r="K28" s="8">
        <f>Data!K28</f>
        <v>1365102</v>
      </c>
      <c r="L28" s="2">
        <f>Data!L28</f>
        <v>1067</v>
      </c>
      <c r="M28" s="2"/>
      <c r="N28" s="8">
        <f>Data!N28</f>
        <v>43855727</v>
      </c>
      <c r="O28" s="8"/>
      <c r="P28" s="8"/>
      <c r="Q28" s="8"/>
      <c r="R28" s="8"/>
      <c r="S28" s="9">
        <f t="shared" si="3"/>
        <v>2004</v>
      </c>
      <c r="T28" s="10">
        <f t="shared" si="0"/>
        <v>10.290871</v>
      </c>
      <c r="U28" s="8">
        <f t="shared" si="1"/>
        <v>28.921205</v>
      </c>
      <c r="V28" s="8">
        <f t="shared" si="4"/>
        <v>3.278549</v>
      </c>
      <c r="W28" s="8">
        <f t="shared" si="2"/>
        <v>1.365102</v>
      </c>
    </row>
    <row r="29" spans="1:23" ht="18.75">
      <c r="A29" s="4">
        <v>2005</v>
      </c>
      <c r="B29" s="8">
        <f>Data!B29</f>
        <v>10312920</v>
      </c>
      <c r="C29" s="2">
        <f>Data!C29</f>
        <v>2778</v>
      </c>
      <c r="D29" s="2"/>
      <c r="E29" s="8">
        <f>Data!E29</f>
        <v>31617459</v>
      </c>
      <c r="F29" s="2">
        <f>Data!F29</f>
        <v>4630</v>
      </c>
      <c r="G29" s="2"/>
      <c r="H29" s="8">
        <f>Data!H29</f>
        <v>3515359</v>
      </c>
      <c r="I29" s="2">
        <f>Data!I29</f>
        <v>1388</v>
      </c>
      <c r="J29" s="2"/>
      <c r="K29" s="8">
        <f>Data!K29</f>
        <v>1460143</v>
      </c>
      <c r="L29" s="2">
        <f>Data!L29</f>
        <v>1096</v>
      </c>
      <c r="M29" s="2"/>
      <c r="N29" s="8">
        <f>Data!N29</f>
        <v>46905881</v>
      </c>
      <c r="O29" s="8"/>
      <c r="P29" s="8"/>
      <c r="Q29" s="8"/>
      <c r="R29" s="8"/>
      <c r="S29" s="9">
        <f t="shared" si="3"/>
        <v>2005</v>
      </c>
      <c r="T29" s="10">
        <f t="shared" si="0"/>
        <v>10.31292</v>
      </c>
      <c r="U29" s="8">
        <f t="shared" si="1"/>
        <v>31.617459</v>
      </c>
      <c r="V29" s="8">
        <f t="shared" si="4"/>
        <v>3.515359</v>
      </c>
      <c r="W29" s="8">
        <f t="shared" si="2"/>
        <v>1.460143</v>
      </c>
    </row>
    <row r="30" spans="1:23" ht="18.75">
      <c r="A30" s="4">
        <v>2006</v>
      </c>
      <c r="B30" s="8">
        <f>Data!B30</f>
        <v>10381043</v>
      </c>
      <c r="C30" s="2">
        <f>Data!C30</f>
        <v>2757</v>
      </c>
      <c r="D30" s="2"/>
      <c r="E30" s="8">
        <f>Data!E30</f>
        <v>33869734</v>
      </c>
      <c r="F30" s="2">
        <f>Data!F30</f>
        <v>4613</v>
      </c>
      <c r="G30" s="2"/>
      <c r="H30" s="8">
        <f>Data!H30</f>
        <v>3545477</v>
      </c>
      <c r="I30" s="2">
        <f>Data!I30</f>
        <v>1373</v>
      </c>
      <c r="J30" s="2"/>
      <c r="K30" s="8">
        <f>Data!K30</f>
        <v>1360423</v>
      </c>
      <c r="L30" s="2">
        <f>Data!L30</f>
        <v>1031</v>
      </c>
      <c r="M30" s="2"/>
      <c r="N30" s="8">
        <f>Data!N30</f>
        <v>49156677</v>
      </c>
      <c r="O30" s="8"/>
      <c r="P30" s="8"/>
      <c r="Q30" s="8"/>
      <c r="R30" s="8"/>
      <c r="S30" s="9">
        <f t="shared" si="3"/>
        <v>2006</v>
      </c>
      <c r="T30" s="10">
        <f t="shared" si="0"/>
        <v>10.381043</v>
      </c>
      <c r="U30" s="8">
        <f t="shared" si="1"/>
        <v>33.869734</v>
      </c>
      <c r="V30" s="8">
        <f t="shared" si="4"/>
        <v>3.545477</v>
      </c>
      <c r="W30" s="8">
        <f t="shared" si="2"/>
        <v>1.360423</v>
      </c>
    </row>
    <row r="31" spans="1:23" ht="18.75">
      <c r="A31" s="4">
        <v>2007</v>
      </c>
      <c r="B31" s="8">
        <f>Data!B31</f>
        <v>11570964.040000001</v>
      </c>
      <c r="C31" s="2">
        <f>Data!C31</f>
        <v>2698</v>
      </c>
      <c r="D31" s="2"/>
      <c r="E31" s="8">
        <f>Data!E31</f>
        <v>35374451</v>
      </c>
      <c r="F31" s="2">
        <f>Data!F31</f>
        <v>4764</v>
      </c>
      <c r="G31" s="2"/>
      <c r="H31" s="8">
        <f>Data!H31</f>
        <v>3954120</v>
      </c>
      <c r="I31" s="2">
        <f>Data!I31</f>
        <v>1487</v>
      </c>
      <c r="J31" s="2"/>
      <c r="K31" s="8">
        <f>Data!K31</f>
        <v>1338856.37</v>
      </c>
      <c r="L31" s="2">
        <f>Data!L31</f>
        <v>935</v>
      </c>
      <c r="M31" s="2"/>
      <c r="N31" s="8">
        <f>Data!N31</f>
        <v>52238391.41</v>
      </c>
      <c r="O31" s="8"/>
      <c r="P31" s="8"/>
      <c r="Q31" s="8"/>
      <c r="R31" s="8"/>
      <c r="S31" s="9">
        <f t="shared" si="3"/>
        <v>2007</v>
      </c>
      <c r="T31" s="10">
        <f t="shared" si="0"/>
        <v>11.570964040000002</v>
      </c>
      <c r="U31" s="8">
        <f t="shared" si="1"/>
        <v>35.374451</v>
      </c>
      <c r="V31" s="8">
        <f t="shared" si="4"/>
        <v>3.95412</v>
      </c>
      <c r="W31" s="8">
        <f t="shared" si="2"/>
        <v>1.33885637</v>
      </c>
    </row>
    <row r="32" spans="1:23" ht="18.75">
      <c r="A32" s="4">
        <v>2008</v>
      </c>
      <c r="B32" s="8">
        <f>Data!B32</f>
        <v>12111578</v>
      </c>
      <c r="C32" s="2">
        <f>Data!C32</f>
        <v>2685</v>
      </c>
      <c r="D32" s="2"/>
      <c r="E32" s="8">
        <f>Data!E32</f>
        <v>36934384</v>
      </c>
      <c r="F32" s="2">
        <f>Data!F32</f>
        <v>4832</v>
      </c>
      <c r="G32" s="2"/>
      <c r="H32" s="8">
        <f>Data!H32</f>
        <v>3910892</v>
      </c>
      <c r="I32" s="2">
        <f>Data!I32</f>
        <v>1388</v>
      </c>
      <c r="J32" s="2"/>
      <c r="K32" s="8">
        <f>Data!K32</f>
        <v>1639377</v>
      </c>
      <c r="L32" s="2">
        <f>Data!L32</f>
        <v>929</v>
      </c>
      <c r="M32" s="2"/>
      <c r="N32" s="8">
        <f>Data!N32</f>
        <v>54596231</v>
      </c>
      <c r="O32" s="8"/>
      <c r="P32" s="8"/>
      <c r="Q32" s="8"/>
      <c r="R32" s="8"/>
      <c r="S32" s="9">
        <f>A32</f>
        <v>2008</v>
      </c>
      <c r="T32" s="10">
        <f t="shared" si="0"/>
        <v>12.111578</v>
      </c>
      <c r="U32" s="8">
        <f t="shared" si="1"/>
        <v>36.934384</v>
      </c>
      <c r="V32" s="8">
        <f t="shared" si="4"/>
        <v>3.910892</v>
      </c>
      <c r="W32" s="8">
        <f t="shared" si="2"/>
        <v>1.639377</v>
      </c>
    </row>
    <row r="33" spans="1:23" ht="18.75">
      <c r="A33" s="4">
        <f>Data!A33</f>
        <v>2009</v>
      </c>
      <c r="B33" s="8">
        <f>Data!B33</f>
        <v>12157440.54</v>
      </c>
      <c r="C33" s="2">
        <f>Data!C33</f>
        <v>2627</v>
      </c>
      <c r="D33" s="2"/>
      <c r="E33" s="8">
        <f>Data!E33</f>
        <v>43504159.77</v>
      </c>
      <c r="F33" s="2">
        <f>Data!F33</f>
        <v>5101</v>
      </c>
      <c r="G33" s="2"/>
      <c r="H33" s="8">
        <f>Data!H33</f>
        <v>3965543.05</v>
      </c>
      <c r="I33" s="2">
        <f>Data!I33</f>
        <v>1452</v>
      </c>
      <c r="J33" s="2"/>
      <c r="K33" s="8">
        <f>Data!K33</f>
        <v>1865333.88</v>
      </c>
      <c r="L33" s="2">
        <f>Data!L33</f>
        <v>968</v>
      </c>
      <c r="M33" s="2"/>
      <c r="N33" s="8">
        <f>Data!N33</f>
        <v>61492477.24</v>
      </c>
      <c r="O33" s="8"/>
      <c r="P33" s="8"/>
      <c r="Q33" s="8"/>
      <c r="R33" s="8"/>
      <c r="S33" s="2"/>
      <c r="T33" s="2"/>
      <c r="U33" s="2"/>
      <c r="V33" s="2"/>
      <c r="W33" s="2"/>
    </row>
    <row r="34" spans="1:23" ht="18.75">
      <c r="A34" s="4">
        <f>Data!A34</f>
        <v>2010</v>
      </c>
      <c r="B34" s="8">
        <f>Data!B34</f>
        <v>15849334.15</v>
      </c>
      <c r="C34" s="2">
        <f>Data!C34</f>
        <v>3048</v>
      </c>
      <c r="D34" s="2"/>
      <c r="E34" s="8">
        <f>Data!E34</f>
        <v>48117347.48</v>
      </c>
      <c r="F34" s="2">
        <f>Data!F34</f>
        <v>5498</v>
      </c>
      <c r="G34" s="2"/>
      <c r="H34" s="8">
        <f>Data!H34</f>
        <v>4824872.08</v>
      </c>
      <c r="I34" s="2">
        <f>Data!I34</f>
        <v>1543</v>
      </c>
      <c r="J34" s="2"/>
      <c r="K34" s="8">
        <f>Data!K34</f>
        <v>1958460.12</v>
      </c>
      <c r="L34" s="2">
        <f>Data!L34</f>
        <v>928</v>
      </c>
      <c r="M34" s="2"/>
      <c r="N34" s="8">
        <f>Data!N34</f>
        <v>70750013.83</v>
      </c>
      <c r="O34" s="8"/>
      <c r="P34" s="8"/>
      <c r="Q34" s="8"/>
      <c r="R34" s="8"/>
      <c r="S34" s="2"/>
      <c r="T34" s="2"/>
      <c r="U34" s="2"/>
      <c r="V34" s="2"/>
      <c r="W34" s="2"/>
    </row>
    <row r="35" spans="1:23" ht="18.75">
      <c r="A35" s="2"/>
      <c r="B35" s="8"/>
      <c r="C35" s="2"/>
      <c r="D35" s="2"/>
      <c r="E35" s="8"/>
      <c r="F35" s="2"/>
      <c r="G35" s="2"/>
      <c r="H35" s="8"/>
      <c r="I35" s="2"/>
      <c r="J35" s="2"/>
      <c r="K35" s="8"/>
      <c r="L35" s="2"/>
      <c r="M35" s="2"/>
      <c r="N35" s="8"/>
      <c r="O35" s="8"/>
      <c r="P35" s="8"/>
      <c r="Q35" s="8"/>
      <c r="R35" s="8"/>
      <c r="S35" s="2"/>
      <c r="T35" s="2"/>
      <c r="U35" s="2"/>
      <c r="V35" s="2"/>
      <c r="W35" s="2"/>
    </row>
    <row r="36" spans="1:23" ht="18.75">
      <c r="A36" s="2"/>
      <c r="B36" s="8"/>
      <c r="C36" s="2"/>
      <c r="D36" s="2"/>
      <c r="E36" s="8"/>
      <c r="F36" s="2"/>
      <c r="G36" s="2"/>
      <c r="H36" s="8"/>
      <c r="I36" s="2"/>
      <c r="J36" s="2"/>
      <c r="K36" s="8"/>
      <c r="L36" s="2"/>
      <c r="M36" s="2"/>
      <c r="N36" s="8"/>
      <c r="O36" s="8"/>
      <c r="P36" s="8"/>
      <c r="Q36" s="8"/>
      <c r="R36" s="8"/>
      <c r="S36" s="2"/>
      <c r="T36" s="2"/>
      <c r="U36" s="2"/>
      <c r="V36" s="2"/>
      <c r="W36" s="2"/>
    </row>
    <row r="37" spans="1:23" ht="18.75">
      <c r="A37" s="2"/>
      <c r="B37" s="8"/>
      <c r="C37" s="2"/>
      <c r="D37" s="2"/>
      <c r="E37" s="8"/>
      <c r="F37" s="2"/>
      <c r="G37" s="2"/>
      <c r="H37" s="8"/>
      <c r="I37" s="2"/>
      <c r="J37" s="2"/>
      <c r="K37" s="8"/>
      <c r="L37" s="2"/>
      <c r="M37" s="2"/>
      <c r="N37" s="8"/>
      <c r="O37" s="8"/>
      <c r="P37" s="8"/>
      <c r="Q37" s="8"/>
      <c r="R37" s="8"/>
      <c r="S37" s="2"/>
      <c r="T37" s="2"/>
      <c r="U37" s="2"/>
      <c r="V37" s="2"/>
      <c r="W37" s="2"/>
    </row>
    <row r="38" spans="1:23" ht="18.75">
      <c r="A38" s="2"/>
      <c r="B38" s="8"/>
      <c r="C38" s="2"/>
      <c r="D38" s="2"/>
      <c r="E38" s="8"/>
      <c r="F38" s="2"/>
      <c r="G38" s="2"/>
      <c r="H38" s="8"/>
      <c r="I38" s="2"/>
      <c r="J38" s="2"/>
      <c r="K38" s="8"/>
      <c r="L38" s="2"/>
      <c r="M38" s="2"/>
      <c r="N38" s="8"/>
      <c r="O38" s="8"/>
      <c r="P38" s="8"/>
      <c r="Q38" s="8"/>
      <c r="R38" s="8"/>
      <c r="S38" s="2"/>
      <c r="T38" s="2"/>
      <c r="U38" s="2"/>
      <c r="V38" s="2"/>
      <c r="W38" s="2"/>
    </row>
    <row r="39" spans="1:23" ht="18.75">
      <c r="A39" s="2"/>
      <c r="B39" s="8"/>
      <c r="C39" s="2"/>
      <c r="D39" s="2"/>
      <c r="E39" s="8"/>
      <c r="F39" s="2"/>
      <c r="G39" s="2"/>
      <c r="H39" s="8"/>
      <c r="I39" s="2"/>
      <c r="J39" s="2"/>
      <c r="K39" s="8"/>
      <c r="L39" s="2"/>
      <c r="M39" s="2"/>
      <c r="N39" s="8"/>
      <c r="O39" s="8"/>
      <c r="P39" s="8"/>
      <c r="Q39" s="8"/>
      <c r="R39" s="8"/>
      <c r="S39" s="2"/>
      <c r="T39" s="2"/>
      <c r="U39" s="2"/>
      <c r="V39" s="2"/>
      <c r="W39" s="2"/>
    </row>
    <row r="40" spans="1:23" ht="18.75">
      <c r="A40" s="2"/>
      <c r="B40" s="8"/>
      <c r="C40" s="2"/>
      <c r="D40" s="2"/>
      <c r="E40" s="8"/>
      <c r="F40" s="2"/>
      <c r="G40" s="2"/>
      <c r="H40" s="8"/>
      <c r="I40" s="2"/>
      <c r="J40" s="2"/>
      <c r="K40" s="8"/>
      <c r="L40" s="2"/>
      <c r="M40" s="2"/>
      <c r="N40" s="8"/>
      <c r="O40" s="8"/>
      <c r="P40" s="8"/>
      <c r="Q40" s="8"/>
      <c r="R40" s="8"/>
      <c r="S40" s="2"/>
      <c r="T40" s="2"/>
      <c r="U40" s="2"/>
      <c r="V40" s="2"/>
      <c r="W40" s="2"/>
    </row>
    <row r="41" spans="1:23" ht="18.75">
      <c r="A41" s="2"/>
      <c r="B41" s="8"/>
      <c r="C41" s="2"/>
      <c r="D41" s="2"/>
      <c r="E41" s="8"/>
      <c r="F41" s="2"/>
      <c r="G41" s="2"/>
      <c r="H41" s="8"/>
      <c r="I41" s="2"/>
      <c r="J41" s="2"/>
      <c r="K41" s="8"/>
      <c r="L41" s="2"/>
      <c r="M41" s="2"/>
      <c r="N41" s="8"/>
      <c r="O41" s="8"/>
      <c r="P41" s="8"/>
      <c r="Q41" s="8"/>
      <c r="R41" s="8"/>
      <c r="S41" s="2"/>
      <c r="T41" s="2"/>
      <c r="U41" s="2"/>
      <c r="V41" s="2"/>
      <c r="W41" s="2"/>
    </row>
    <row r="42" spans="2:23" ht="18.75">
      <c r="B42" s="8"/>
      <c r="C42" s="2"/>
      <c r="D42" s="2"/>
      <c r="E42" s="8"/>
      <c r="F42" s="2"/>
      <c r="G42" s="2"/>
      <c r="H42" s="8"/>
      <c r="I42" s="2"/>
      <c r="J42" s="2"/>
      <c r="K42" s="8"/>
      <c r="L42" s="2"/>
      <c r="M42" s="2"/>
      <c r="N42" s="8"/>
      <c r="O42" s="2"/>
      <c r="P42" s="2"/>
      <c r="Q42" s="2"/>
      <c r="R42" s="2"/>
      <c r="S42" s="2"/>
      <c r="T42" s="2"/>
      <c r="U42" s="2"/>
      <c r="V42" s="2"/>
      <c r="W42" s="2"/>
    </row>
    <row r="43" spans="1:23" ht="18.75">
      <c r="A43" s="2" t="s">
        <v>23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8"/>
      <c r="P43" s="8"/>
      <c r="Q43" s="8"/>
      <c r="R43" s="2"/>
      <c r="S43" s="2"/>
      <c r="T43" s="2"/>
      <c r="U43" s="2"/>
      <c r="V43" s="2"/>
      <c r="W43" s="2"/>
    </row>
    <row r="44" spans="1:2" ht="18.75">
      <c r="A44" s="2"/>
      <c r="B44" s="8"/>
    </row>
    <row r="45" spans="1:2" ht="18.75">
      <c r="A45" s="2"/>
      <c r="B45" s="8"/>
    </row>
    <row r="46" spans="1:2" ht="18.75">
      <c r="A46" s="2"/>
      <c r="B46" s="8"/>
    </row>
    <row r="47" spans="1:2" ht="18.75">
      <c r="A47" s="2"/>
      <c r="B47" s="8"/>
    </row>
    <row r="48" spans="1:2" ht="18.75">
      <c r="A48" s="2"/>
      <c r="B48" s="8"/>
    </row>
    <row r="49" spans="1:2" ht="18.75">
      <c r="A49" s="2"/>
      <c r="B49" s="8"/>
    </row>
    <row r="50" spans="1:2" ht="18.75">
      <c r="A50" s="2"/>
      <c r="B50" s="8"/>
    </row>
    <row r="51" spans="1:2" ht="18.75">
      <c r="A51" s="2"/>
      <c r="B51" s="8"/>
    </row>
    <row r="52" spans="1:2" ht="18.75">
      <c r="A52" s="2"/>
      <c r="B52" s="8"/>
    </row>
    <row r="53" spans="1:2" ht="18.75">
      <c r="A53" s="2"/>
      <c r="B53" s="8"/>
    </row>
    <row r="54" spans="1:2" ht="18.75">
      <c r="A54" s="2"/>
      <c r="B54" s="8"/>
    </row>
    <row r="55" spans="1:2" ht="18.75">
      <c r="A55" s="2"/>
      <c r="B55" s="8"/>
    </row>
    <row r="56" spans="1:2" ht="18.75">
      <c r="A56" s="2"/>
      <c r="B56" s="8"/>
    </row>
    <row r="57" spans="1:2" ht="18.75">
      <c r="A57" s="2"/>
      <c r="B57" s="8"/>
    </row>
    <row r="58" spans="1:2" ht="18.75">
      <c r="A58" s="2"/>
      <c r="B58" s="8"/>
    </row>
    <row r="59" spans="1:2" ht="18.75">
      <c r="A59" s="2"/>
      <c r="B59" s="8"/>
    </row>
    <row r="60" spans="1:2" ht="18.75">
      <c r="A60" s="2"/>
      <c r="B60" s="8"/>
    </row>
    <row r="61" spans="1:2" ht="18.75">
      <c r="A61" s="2"/>
      <c r="B61" s="8"/>
    </row>
    <row r="62" spans="1:2" ht="18.75">
      <c r="A62" s="2"/>
      <c r="B62" s="8"/>
    </row>
    <row r="63" spans="1:2" ht="18.75">
      <c r="A63" s="2"/>
      <c r="B63" s="8"/>
    </row>
    <row r="64" spans="1:2" ht="18.75">
      <c r="A64" s="2"/>
      <c r="B64" s="8"/>
    </row>
    <row r="65" spans="1:2" ht="18.75">
      <c r="A65" s="2"/>
      <c r="B65" s="8"/>
    </row>
    <row r="66" spans="1:2" ht="18.75">
      <c r="A66" s="2"/>
      <c r="B66" s="8"/>
    </row>
    <row r="67" spans="1:2" ht="18.75">
      <c r="A67" s="2"/>
      <c r="B67" s="8"/>
    </row>
    <row r="68" spans="1:2" ht="18.75">
      <c r="A68" s="2"/>
      <c r="B68" s="8"/>
    </row>
    <row r="69" spans="1:2" ht="18.75">
      <c r="A69" s="2"/>
      <c r="B69" s="8"/>
    </row>
    <row r="70" spans="1:2" ht="18.75">
      <c r="A70" s="2"/>
      <c r="B70" s="8"/>
    </row>
    <row r="71" spans="1:2" ht="18.75">
      <c r="A71" s="2"/>
      <c r="B71" s="8"/>
    </row>
    <row r="72" spans="1:2" ht="18.75">
      <c r="A72" s="2"/>
      <c r="B72" s="8"/>
    </row>
    <row r="73" spans="1:2" ht="18.75">
      <c r="A73" s="2"/>
      <c r="B73" s="8"/>
    </row>
    <row r="74" spans="1:2" ht="18.75">
      <c r="A74" s="2"/>
      <c r="B74" s="8"/>
    </row>
    <row r="75" spans="1:2" ht="18.75">
      <c r="A75" s="2"/>
      <c r="B75" s="8"/>
    </row>
    <row r="76" spans="1:2" ht="18.75">
      <c r="A76" s="2"/>
      <c r="B76" s="8"/>
    </row>
    <row r="77" spans="1:2" ht="18.75">
      <c r="A77" s="2"/>
      <c r="B77" s="8"/>
    </row>
    <row r="78" spans="1:2" ht="18.75">
      <c r="A78" s="2"/>
      <c r="B78" s="8"/>
    </row>
    <row r="79" spans="1:2" ht="18.75">
      <c r="A79" s="2"/>
      <c r="B79" s="8"/>
    </row>
  </sheetData>
  <sheetProtection/>
  <mergeCells count="2">
    <mergeCell ref="N1:N2"/>
    <mergeCell ref="A3:N3"/>
  </mergeCells>
  <printOptions horizontalCentered="1"/>
  <pageMargins left="0.25" right="0.25" top="0.5" bottom="0.5" header="0.5" footer="0.5"/>
  <pageSetup horizontalDpi="300" verticalDpi="300" orientation="landscape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37"/>
  <sheetViews>
    <sheetView zoomScalePageLayoutView="0" workbookViewId="0" topLeftCell="A1">
      <selection activeCell="H36" sqref="H36"/>
    </sheetView>
  </sheetViews>
  <sheetFormatPr defaultColWidth="8.88671875" defaultRowHeight="15"/>
  <sheetData>
    <row r="2" spans="1:12" ht="18.75">
      <c r="A2" s="12" t="s">
        <v>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6" ht="18.75" customHeight="1">
      <c r="L36" s="13">
        <v>73</v>
      </c>
    </row>
    <row r="37" ht="15" customHeight="1">
      <c r="L37" s="13"/>
    </row>
  </sheetData>
  <sheetProtection/>
  <mergeCells count="2">
    <mergeCell ref="A2:L2"/>
    <mergeCell ref="L36:L37"/>
  </mergeCells>
  <printOptions/>
  <pageMargins left="0.2" right="0.2" top="0.5" bottom="0.25" header="0.3" footer="0.3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Shippensburg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IR&amp;P</dc:creator>
  <cp:keywords/>
  <dc:description/>
  <cp:lastModifiedBy>smbuch</cp:lastModifiedBy>
  <cp:lastPrinted>2010-08-13T15:05:14Z</cp:lastPrinted>
  <dcterms:created xsi:type="dcterms:W3CDTF">1996-09-24T14:34:24Z</dcterms:created>
  <dcterms:modified xsi:type="dcterms:W3CDTF">2011-09-08T18:24:56Z</dcterms:modified>
  <cp:category/>
  <cp:version/>
  <cp:contentType/>
  <cp:contentStatus/>
</cp:coreProperties>
</file>