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20" windowHeight="4200" activeTab="0"/>
  </bookViews>
  <sheets>
    <sheet name="Sheet1" sheetId="1" r:id="rId1"/>
  </sheets>
  <definedNames>
    <definedName name="_xlnm.Print_Area" localSheetId="0">'Sheet1'!$A$1:$N$55</definedName>
  </definedNames>
  <calcPr fullCalcOnLoad="1"/>
</workbook>
</file>

<file path=xl/sharedStrings.xml><?xml version="1.0" encoding="utf-8"?>
<sst xmlns="http://schemas.openxmlformats.org/spreadsheetml/2006/main" count="75" uniqueCount="36">
  <si>
    <t>Academic Year</t>
  </si>
  <si>
    <t>Female</t>
  </si>
  <si>
    <t>Total</t>
  </si>
  <si>
    <t>A. Ind.</t>
  </si>
  <si>
    <t>A. Na.</t>
  </si>
  <si>
    <t>Asian</t>
  </si>
  <si>
    <t>Black</t>
  </si>
  <si>
    <t>Hispanic</t>
  </si>
  <si>
    <t>TOTAL</t>
  </si>
  <si>
    <t>F</t>
  </si>
  <si>
    <t>M</t>
  </si>
  <si>
    <t>N</t>
  </si>
  <si>
    <t>%</t>
  </si>
  <si>
    <t>NEW TRANSFERS BY GENDER</t>
  </si>
  <si>
    <t>NEW TRANSFERS BY MINORITY ENROLLMENT AND GENDER</t>
  </si>
  <si>
    <t xml:space="preserve">      a/</t>
  </si>
  <si>
    <t xml:space="preserve">  Male</t>
  </si>
  <si>
    <t xml:space="preserve">   a/</t>
  </si>
  <si>
    <t xml:space="preserve">      a/ Non-Degree students are not included.</t>
  </si>
  <si>
    <t xml:space="preserve">            d/</t>
  </si>
  <si>
    <t xml:space="preserve">            e/</t>
  </si>
  <si>
    <t>2006-07</t>
  </si>
  <si>
    <t xml:space="preserve">            f/</t>
  </si>
  <si>
    <t>2007-08</t>
  </si>
  <si>
    <t xml:space="preserve">            c/</t>
  </si>
  <si>
    <t>2008-09</t>
  </si>
  <si>
    <t xml:space="preserve">            b/</t>
  </si>
  <si>
    <t>2009-10</t>
  </si>
  <si>
    <t>2010-11</t>
  </si>
  <si>
    <t xml:space="preserve">      b/ Please note there are 58 students who chose not to report their race.</t>
  </si>
  <si>
    <t xml:space="preserve">      c/ Please note there are 65 students who chose not to report their race.</t>
  </si>
  <si>
    <t xml:space="preserve">     d Please note there are 57 students who chose not to report their race.</t>
  </si>
  <si>
    <t xml:space="preserve">     e/ Please note there are 67  students who chose not to report their race.</t>
  </si>
  <si>
    <t>Pacific</t>
  </si>
  <si>
    <t>---</t>
  </si>
  <si>
    <t xml:space="preserve">      f/ Please note there are 39 students who chose not to report their race.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</si>
</sst>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###0"/>
    <numFmt numFmtId="167" formatCode="####.0"/>
  </numFmts>
  <fonts count="41">
    <font>
      <sz val="12"/>
      <name val="CG Times (WN)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u val="single"/>
      <sz val="9"/>
      <color indexed="12"/>
      <name val="CG Times (WN)"/>
      <family val="0"/>
    </font>
    <font>
      <u val="single"/>
      <sz val="9"/>
      <color indexed="36"/>
      <name val="CG Times (WN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 quotePrefix="1">
      <alignment horizontal="center"/>
      <protection locked="0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75" zoomScaleNormal="65" zoomScaleSheetLayoutView="75" zoomScalePageLayoutView="0" workbookViewId="0" topLeftCell="A1">
      <selection activeCell="B1" sqref="B1"/>
    </sheetView>
  </sheetViews>
  <sheetFormatPr defaultColWidth="8.796875" defaultRowHeight="15"/>
  <cols>
    <col min="1" max="1" width="12.59765625" style="1" customWidth="1"/>
    <col min="2" max="3" width="7.59765625" style="1" customWidth="1"/>
    <col min="4" max="4" width="6.19921875" style="1" customWidth="1"/>
    <col min="5" max="5" width="5.59765625" style="1" customWidth="1"/>
    <col min="6" max="6" width="6.19921875" style="1" customWidth="1"/>
    <col min="7" max="14" width="5.59765625" style="1" customWidth="1"/>
    <col min="15" max="16384" width="9" style="1" customWidth="1"/>
  </cols>
  <sheetData>
    <row r="1" ht="15.75">
      <c r="A1" s="2">
        <v>36</v>
      </c>
    </row>
    <row r="2" spans="1:11" ht="15.75">
      <c r="A2" s="5"/>
      <c r="K2" s="6" t="s">
        <v>15</v>
      </c>
    </row>
    <row r="3" spans="1:14" ht="15.75">
      <c r="A3" s="3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6" spans="2:12" ht="15.75">
      <c r="B6" s="7" t="s">
        <v>0</v>
      </c>
      <c r="C6" s="7"/>
      <c r="D6" s="7"/>
      <c r="E6" s="7"/>
      <c r="F6" s="7" t="s">
        <v>1</v>
      </c>
      <c r="H6" s="7"/>
      <c r="I6" s="7" t="s">
        <v>16</v>
      </c>
      <c r="J6" s="7"/>
      <c r="L6" s="6" t="s">
        <v>2</v>
      </c>
    </row>
    <row r="7" spans="2:10" ht="15.75">
      <c r="B7" s="7"/>
      <c r="C7" s="7"/>
      <c r="D7" s="7"/>
      <c r="E7" s="7"/>
      <c r="F7" s="7"/>
      <c r="H7" s="7"/>
      <c r="I7" s="7"/>
      <c r="J7" s="7"/>
    </row>
    <row r="8" spans="2:12" ht="15.75">
      <c r="B8" s="7" t="s">
        <v>21</v>
      </c>
      <c r="C8" s="7"/>
      <c r="D8" s="7"/>
      <c r="E8" s="7"/>
      <c r="F8" s="7">
        <v>296</v>
      </c>
      <c r="H8" s="7"/>
      <c r="I8" s="7">
        <v>265</v>
      </c>
      <c r="J8" s="7"/>
      <c r="L8" s="1">
        <f>SUM(F8:J8)</f>
        <v>561</v>
      </c>
    </row>
    <row r="10" spans="2:12" ht="15.75">
      <c r="B10" s="7" t="s">
        <v>23</v>
      </c>
      <c r="C10" s="7"/>
      <c r="D10" s="7"/>
      <c r="E10" s="7"/>
      <c r="F10" s="7">
        <v>275</v>
      </c>
      <c r="H10" s="7"/>
      <c r="I10" s="7">
        <v>244</v>
      </c>
      <c r="J10" s="7"/>
      <c r="L10" s="1">
        <f>SUM(F10:J10)</f>
        <v>519</v>
      </c>
    </row>
    <row r="12" spans="2:12" ht="15.75">
      <c r="B12" s="7" t="s">
        <v>25</v>
      </c>
      <c r="C12" s="7"/>
      <c r="D12" s="7"/>
      <c r="E12" s="7"/>
      <c r="F12" s="7">
        <v>283</v>
      </c>
      <c r="H12" s="7"/>
      <c r="I12" s="7">
        <v>265</v>
      </c>
      <c r="J12" s="7"/>
      <c r="L12" s="1">
        <f>SUM(F12:J12)</f>
        <v>548</v>
      </c>
    </row>
    <row r="14" spans="2:12" ht="15.75">
      <c r="B14" s="7" t="s">
        <v>27</v>
      </c>
      <c r="C14" s="7"/>
      <c r="D14" s="7"/>
      <c r="E14" s="7"/>
      <c r="F14" s="7">
        <v>301</v>
      </c>
      <c r="H14" s="7"/>
      <c r="I14" s="7">
        <v>334</v>
      </c>
      <c r="J14" s="7"/>
      <c r="L14" s="1">
        <f>SUM(F14:J14)</f>
        <v>635</v>
      </c>
    </row>
    <row r="16" spans="2:12" ht="15.75">
      <c r="B16" s="7" t="s">
        <v>28</v>
      </c>
      <c r="C16" s="7"/>
      <c r="D16" s="7"/>
      <c r="E16" s="7"/>
      <c r="F16" s="7">
        <v>288</v>
      </c>
      <c r="H16" s="7"/>
      <c r="I16" s="7">
        <v>302</v>
      </c>
      <c r="J16" s="7"/>
      <c r="L16" s="1">
        <f>SUM(F16:J16)</f>
        <v>590</v>
      </c>
    </row>
    <row r="25" ht="15.75">
      <c r="N25" s="2" t="s">
        <v>17</v>
      </c>
    </row>
    <row r="26" spans="1:14" ht="15.75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9" spans="5:14" ht="15.75">
      <c r="E29" s="8" t="s">
        <v>3</v>
      </c>
      <c r="F29" s="8"/>
      <c r="G29" s="7"/>
      <c r="H29" s="7"/>
      <c r="I29" s="7"/>
      <c r="J29" s="7"/>
      <c r="K29" s="7"/>
      <c r="L29" s="7"/>
      <c r="M29" s="7"/>
      <c r="N29" s="7"/>
    </row>
    <row r="30" spans="3:14" ht="15.75">
      <c r="C30" s="12" t="s">
        <v>33</v>
      </c>
      <c r="D30" s="13"/>
      <c r="E30" s="8" t="s">
        <v>4</v>
      </c>
      <c r="F30" s="8"/>
      <c r="G30" s="8" t="s">
        <v>5</v>
      </c>
      <c r="H30" s="8"/>
      <c r="I30" s="8" t="s">
        <v>6</v>
      </c>
      <c r="J30" s="8"/>
      <c r="K30" s="8" t="s">
        <v>7</v>
      </c>
      <c r="L30" s="8"/>
      <c r="M30" s="8" t="s">
        <v>8</v>
      </c>
      <c r="N30" s="8"/>
    </row>
    <row r="31" spans="1:14" ht="15.75">
      <c r="A31" s="1" t="s">
        <v>0</v>
      </c>
      <c r="C31" s="9" t="s">
        <v>9</v>
      </c>
      <c r="D31" s="9" t="s">
        <v>10</v>
      </c>
      <c r="E31" s="9" t="s">
        <v>9</v>
      </c>
      <c r="F31" s="9" t="s">
        <v>10</v>
      </c>
      <c r="G31" s="9" t="s">
        <v>9</v>
      </c>
      <c r="H31" s="9" t="s">
        <v>10</v>
      </c>
      <c r="I31" s="9" t="s">
        <v>9</v>
      </c>
      <c r="J31" s="9" t="s">
        <v>10</v>
      </c>
      <c r="K31" s="9" t="s">
        <v>9</v>
      </c>
      <c r="L31" s="9" t="s">
        <v>10</v>
      </c>
      <c r="M31" s="9" t="s">
        <v>9</v>
      </c>
      <c r="N31" s="9" t="s">
        <v>10</v>
      </c>
    </row>
    <row r="33" ht="15.75">
      <c r="A33" s="1" t="s">
        <v>26</v>
      </c>
    </row>
    <row r="34" spans="1:14" ht="15.75">
      <c r="A34" s="7" t="s">
        <v>21</v>
      </c>
      <c r="B34" s="7" t="s">
        <v>11</v>
      </c>
      <c r="C34" s="10" t="s">
        <v>34</v>
      </c>
      <c r="D34" s="10" t="s">
        <v>34</v>
      </c>
      <c r="E34" s="7">
        <v>0</v>
      </c>
      <c r="F34" s="7">
        <v>1</v>
      </c>
      <c r="G34" s="7">
        <v>10</v>
      </c>
      <c r="H34" s="7">
        <v>9</v>
      </c>
      <c r="I34" s="7">
        <v>19</v>
      </c>
      <c r="J34" s="7">
        <v>17</v>
      </c>
      <c r="K34" s="7">
        <v>5</v>
      </c>
      <c r="L34" s="7">
        <v>2</v>
      </c>
      <c r="M34" s="1">
        <f>SUM(E34+G34+I34+K34)</f>
        <v>34</v>
      </c>
      <c r="N34" s="1">
        <f>SUM(F34+H34+J34+L34)</f>
        <v>29</v>
      </c>
    </row>
    <row r="35" spans="2:14" ht="15.75">
      <c r="B35" s="1" t="s">
        <v>12</v>
      </c>
      <c r="C35" s="10" t="s">
        <v>34</v>
      </c>
      <c r="D35" s="10" t="s">
        <v>34</v>
      </c>
      <c r="E35" s="4">
        <f>(E34/$L8)*100</f>
        <v>0</v>
      </c>
      <c r="F35" s="4">
        <f>(F34/$L8)*100</f>
        <v>0.17825311942959002</v>
      </c>
      <c r="G35" s="4">
        <f aca="true" t="shared" si="0" ref="G35:N35">(G34/$L8)*100</f>
        <v>1.7825311942959003</v>
      </c>
      <c r="H35" s="4">
        <f t="shared" si="0"/>
        <v>1.6042780748663104</v>
      </c>
      <c r="I35" s="4">
        <f t="shared" si="0"/>
        <v>3.3868092691622103</v>
      </c>
      <c r="J35" s="4">
        <f t="shared" si="0"/>
        <v>3.0303030303030303</v>
      </c>
      <c r="K35" s="4">
        <f t="shared" si="0"/>
        <v>0.8912655971479502</v>
      </c>
      <c r="L35" s="4">
        <f t="shared" si="0"/>
        <v>0.35650623885918004</v>
      </c>
      <c r="M35" s="4">
        <f t="shared" si="0"/>
        <v>6.0606060606060606</v>
      </c>
      <c r="N35" s="4">
        <f t="shared" si="0"/>
        <v>5.169340463458111</v>
      </c>
    </row>
    <row r="36" ht="15.75">
      <c r="A36" s="1" t="s">
        <v>24</v>
      </c>
    </row>
    <row r="37" spans="1:14" ht="15.75">
      <c r="A37" s="7" t="s">
        <v>23</v>
      </c>
      <c r="B37" s="7" t="s">
        <v>11</v>
      </c>
      <c r="C37" s="10" t="s">
        <v>34</v>
      </c>
      <c r="D37" s="10" t="s">
        <v>34</v>
      </c>
      <c r="E37" s="7">
        <v>2</v>
      </c>
      <c r="F37" s="7">
        <v>1</v>
      </c>
      <c r="G37" s="7">
        <v>2</v>
      </c>
      <c r="H37" s="7">
        <v>6</v>
      </c>
      <c r="I37" s="7">
        <v>15</v>
      </c>
      <c r="J37" s="7">
        <v>13</v>
      </c>
      <c r="K37" s="7">
        <v>9</v>
      </c>
      <c r="L37" s="7">
        <v>3</v>
      </c>
      <c r="M37" s="1">
        <f>SUM(E37+G37+I37+K37)</f>
        <v>28</v>
      </c>
      <c r="N37" s="1">
        <f>SUM(F37+H37+J37+L37)</f>
        <v>23</v>
      </c>
    </row>
    <row r="38" spans="2:14" ht="15.75">
      <c r="B38" s="1" t="s">
        <v>12</v>
      </c>
      <c r="C38" s="10" t="s">
        <v>34</v>
      </c>
      <c r="D38" s="10" t="s">
        <v>34</v>
      </c>
      <c r="E38" s="4">
        <f>(E37/$L10)*100</f>
        <v>0.3853564547206166</v>
      </c>
      <c r="F38" s="4">
        <f aca="true" t="shared" si="1" ref="F38:N38">(F37/$L10)*100</f>
        <v>0.1926782273603083</v>
      </c>
      <c r="G38" s="4">
        <f t="shared" si="1"/>
        <v>0.3853564547206166</v>
      </c>
      <c r="H38" s="4">
        <f t="shared" si="1"/>
        <v>1.1560693641618496</v>
      </c>
      <c r="I38" s="4">
        <f t="shared" si="1"/>
        <v>2.8901734104046244</v>
      </c>
      <c r="J38" s="4">
        <f t="shared" si="1"/>
        <v>2.5048169556840074</v>
      </c>
      <c r="K38" s="4">
        <f t="shared" si="1"/>
        <v>1.7341040462427744</v>
      </c>
      <c r="L38" s="4">
        <f t="shared" si="1"/>
        <v>0.5780346820809248</v>
      </c>
      <c r="M38" s="4">
        <f t="shared" si="1"/>
        <v>5.394990366088632</v>
      </c>
      <c r="N38" s="4">
        <f t="shared" si="1"/>
        <v>4.431599229287091</v>
      </c>
    </row>
    <row r="39" ht="15.75">
      <c r="A39" s="1" t="s">
        <v>19</v>
      </c>
    </row>
    <row r="40" spans="1:14" ht="15.75">
      <c r="A40" s="7" t="s">
        <v>25</v>
      </c>
      <c r="B40" s="7" t="s">
        <v>11</v>
      </c>
      <c r="C40" s="10" t="s">
        <v>34</v>
      </c>
      <c r="D40" s="10" t="s">
        <v>34</v>
      </c>
      <c r="E40" s="7">
        <v>0</v>
      </c>
      <c r="F40" s="7">
        <v>0</v>
      </c>
      <c r="G40" s="7">
        <v>6</v>
      </c>
      <c r="H40" s="7">
        <v>4</v>
      </c>
      <c r="I40" s="7">
        <v>16</v>
      </c>
      <c r="J40" s="7">
        <v>24</v>
      </c>
      <c r="K40" s="7">
        <v>4</v>
      </c>
      <c r="L40" s="7">
        <v>5</v>
      </c>
      <c r="M40" s="1">
        <f>SUM(E40+G40+I40+K40)</f>
        <v>26</v>
      </c>
      <c r="N40" s="1">
        <f>SUM(F40+H40+J40+L40)</f>
        <v>33</v>
      </c>
    </row>
    <row r="41" spans="2:14" ht="15.75">
      <c r="B41" s="1" t="s">
        <v>12</v>
      </c>
      <c r="C41" s="10" t="s">
        <v>34</v>
      </c>
      <c r="D41" s="10" t="s">
        <v>34</v>
      </c>
      <c r="E41" s="4">
        <f>(E40/$L12)*100</f>
        <v>0</v>
      </c>
      <c r="F41" s="4">
        <f aca="true" t="shared" si="2" ref="F41:N41">(F40/$L12)*100</f>
        <v>0</v>
      </c>
      <c r="G41" s="4">
        <f t="shared" si="2"/>
        <v>1.094890510948905</v>
      </c>
      <c r="H41" s="4">
        <f t="shared" si="2"/>
        <v>0.7299270072992701</v>
      </c>
      <c r="I41" s="4">
        <f t="shared" si="2"/>
        <v>2.9197080291970803</v>
      </c>
      <c r="J41" s="4">
        <f t="shared" si="2"/>
        <v>4.37956204379562</v>
      </c>
      <c r="K41" s="4">
        <f t="shared" si="2"/>
        <v>0.7299270072992701</v>
      </c>
      <c r="L41" s="4">
        <f t="shared" si="2"/>
        <v>0.9124087591240875</v>
      </c>
      <c r="M41" s="4">
        <f t="shared" si="2"/>
        <v>4.744525547445255</v>
      </c>
      <c r="N41" s="4">
        <f t="shared" si="2"/>
        <v>6.021897810218978</v>
      </c>
    </row>
    <row r="42" ht="15.75">
      <c r="A42" s="1" t="s">
        <v>20</v>
      </c>
    </row>
    <row r="43" spans="1:14" ht="15.75">
      <c r="A43" s="7" t="s">
        <v>27</v>
      </c>
      <c r="B43" s="7" t="s">
        <v>11</v>
      </c>
      <c r="C43" s="10" t="s">
        <v>34</v>
      </c>
      <c r="D43" s="10" t="s">
        <v>34</v>
      </c>
      <c r="E43" s="7">
        <v>0</v>
      </c>
      <c r="F43" s="7">
        <v>3</v>
      </c>
      <c r="G43" s="7">
        <v>5</v>
      </c>
      <c r="H43" s="7">
        <v>4</v>
      </c>
      <c r="I43" s="7">
        <v>14</v>
      </c>
      <c r="J43" s="7">
        <v>23</v>
      </c>
      <c r="K43" s="7">
        <v>9</v>
      </c>
      <c r="L43" s="7">
        <v>6</v>
      </c>
      <c r="M43" s="1">
        <f>SUM(E43+G43+I43+K43)</f>
        <v>28</v>
      </c>
      <c r="N43" s="1">
        <f>SUM(F43+H43+J43+L43)</f>
        <v>36</v>
      </c>
    </row>
    <row r="44" spans="2:14" ht="15.75">
      <c r="B44" s="1" t="s">
        <v>12</v>
      </c>
      <c r="C44" s="10" t="s">
        <v>34</v>
      </c>
      <c r="D44" s="10" t="s">
        <v>34</v>
      </c>
      <c r="E44" s="4">
        <f>(E43/$L14)*100</f>
        <v>0</v>
      </c>
      <c r="F44" s="4">
        <f aca="true" t="shared" si="3" ref="F44:N44">(F43/$L14)*100</f>
        <v>0.47244094488188976</v>
      </c>
      <c r="G44" s="4">
        <f t="shared" si="3"/>
        <v>0.7874015748031495</v>
      </c>
      <c r="H44" s="4">
        <f t="shared" si="3"/>
        <v>0.6299212598425197</v>
      </c>
      <c r="I44" s="4">
        <f t="shared" si="3"/>
        <v>2.204724409448819</v>
      </c>
      <c r="J44" s="4">
        <f t="shared" si="3"/>
        <v>3.622047244094488</v>
      </c>
      <c r="K44" s="4">
        <f t="shared" si="3"/>
        <v>1.4173228346456692</v>
      </c>
      <c r="L44" s="4">
        <f t="shared" si="3"/>
        <v>0.9448818897637795</v>
      </c>
      <c r="M44" s="4">
        <f t="shared" si="3"/>
        <v>4.409448818897638</v>
      </c>
      <c r="N44" s="4">
        <f t="shared" si="3"/>
        <v>5.669291338582677</v>
      </c>
    </row>
    <row r="45" ht="15.75">
      <c r="A45" s="1" t="s">
        <v>22</v>
      </c>
    </row>
    <row r="46" spans="1:14" ht="15.75">
      <c r="A46" s="7" t="s">
        <v>28</v>
      </c>
      <c r="B46" s="7" t="s">
        <v>11</v>
      </c>
      <c r="C46" s="7">
        <v>0</v>
      </c>
      <c r="D46" s="1">
        <v>0</v>
      </c>
      <c r="E46" s="7">
        <v>0</v>
      </c>
      <c r="F46" s="7">
        <v>0</v>
      </c>
      <c r="G46" s="7">
        <v>2</v>
      </c>
      <c r="H46" s="7">
        <v>2</v>
      </c>
      <c r="I46" s="7">
        <v>17</v>
      </c>
      <c r="J46" s="7">
        <v>22</v>
      </c>
      <c r="K46" s="7">
        <v>4</v>
      </c>
      <c r="L46" s="7">
        <v>7</v>
      </c>
      <c r="M46" s="1">
        <f>SUM(C46+E46+G46+I46+K46)</f>
        <v>23</v>
      </c>
      <c r="N46" s="1">
        <f>SUM(D46+F46+H46+J46+L46)</f>
        <v>31</v>
      </c>
    </row>
    <row r="47" spans="2:14" ht="15.75">
      <c r="B47" s="1" t="s">
        <v>12</v>
      </c>
      <c r="C47" s="4">
        <f>(C46/$L16)*100</f>
        <v>0</v>
      </c>
      <c r="D47" s="4">
        <f>(D46/$L16)*100</f>
        <v>0</v>
      </c>
      <c r="E47" s="4">
        <f>(E46/$L16)*100</f>
        <v>0</v>
      </c>
      <c r="F47" s="4">
        <f aca="true" t="shared" si="4" ref="F47:N47">(F46/$L16)*100</f>
        <v>0</v>
      </c>
      <c r="G47" s="4">
        <f t="shared" si="4"/>
        <v>0.3389830508474576</v>
      </c>
      <c r="H47" s="4">
        <f t="shared" si="4"/>
        <v>0.3389830508474576</v>
      </c>
      <c r="I47" s="4">
        <f t="shared" si="4"/>
        <v>2.8813559322033897</v>
      </c>
      <c r="J47" s="4">
        <f t="shared" si="4"/>
        <v>3.728813559322034</v>
      </c>
      <c r="K47" s="4">
        <f t="shared" si="4"/>
        <v>0.6779661016949152</v>
      </c>
      <c r="L47" s="4">
        <f t="shared" si="4"/>
        <v>1.1864406779661016</v>
      </c>
      <c r="M47" s="4">
        <f t="shared" si="4"/>
        <v>3.898305084745763</v>
      </c>
      <c r="N47" s="4">
        <f t="shared" si="4"/>
        <v>5.2542372881355925</v>
      </c>
    </row>
    <row r="48" spans="6:14" ht="15.75">
      <c r="F48" s="4"/>
      <c r="G48" s="4"/>
      <c r="H48" s="4"/>
      <c r="I48" s="4"/>
      <c r="J48" s="4"/>
      <c r="K48" s="4"/>
      <c r="L48" s="4"/>
      <c r="M48" s="4"/>
      <c r="N48" s="4"/>
    </row>
    <row r="49" spans="6:14" ht="15.75">
      <c r="F49" s="4"/>
      <c r="G49" s="4"/>
      <c r="H49" s="4"/>
      <c r="I49" s="4"/>
      <c r="J49" s="4"/>
      <c r="K49" s="4"/>
      <c r="L49" s="4"/>
      <c r="M49" s="4"/>
      <c r="N49" s="4"/>
    </row>
    <row r="50" spans="1:14" ht="15.75">
      <c r="A50" s="1" t="s">
        <v>18</v>
      </c>
      <c r="F50" s="4"/>
      <c r="G50" s="4"/>
      <c r="H50" s="4"/>
      <c r="I50" s="4"/>
      <c r="J50" s="4"/>
      <c r="K50" s="4"/>
      <c r="L50" s="11"/>
      <c r="M50" s="4"/>
      <c r="N50" s="4"/>
    </row>
    <row r="51" spans="1:12" ht="15.75">
      <c r="A51" s="1" t="s">
        <v>29</v>
      </c>
      <c r="L51" s="11"/>
    </row>
    <row r="52" spans="1:12" ht="15.75">
      <c r="A52" s="1" t="s">
        <v>30</v>
      </c>
      <c r="L52" s="11"/>
    </row>
    <row r="53" ht="15.75">
      <c r="A53" s="1" t="s">
        <v>31</v>
      </c>
    </row>
    <row r="54" ht="15.75">
      <c r="A54" s="1" t="s">
        <v>32</v>
      </c>
    </row>
    <row r="55" ht="15.75">
      <c r="A55" s="14" t="s">
        <v>35</v>
      </c>
    </row>
  </sheetData>
  <sheetProtection/>
  <mergeCells count="1">
    <mergeCell ref="C30:D30"/>
  </mergeCells>
  <printOptions/>
  <pageMargins left="1" right="1" top="0.68" bottom="0.5" header="0.5" footer="0.5"/>
  <pageSetup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Shippensburg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IR&amp;P</dc:creator>
  <cp:keywords/>
  <dc:description/>
  <cp:lastModifiedBy>smbuch</cp:lastModifiedBy>
  <cp:lastPrinted>2008-09-11T14:33:07Z</cp:lastPrinted>
  <dcterms:created xsi:type="dcterms:W3CDTF">1996-09-26T14:06:45Z</dcterms:created>
  <dcterms:modified xsi:type="dcterms:W3CDTF">2011-08-12T17:16:32Z</dcterms:modified>
  <cp:category/>
  <cp:version/>
  <cp:contentType/>
  <cp:contentStatus/>
</cp:coreProperties>
</file>