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Baccalaureate" sheetId="1" r:id="rId1"/>
  </sheets>
  <definedNames>
    <definedName name="_xlnm.Print_Area" localSheetId="0">Baccalaureate!$B$4:$L$45</definedName>
  </definedNames>
  <calcPr calcId="145621"/>
</workbook>
</file>

<file path=xl/calcChain.xml><?xml version="1.0" encoding="utf-8"?>
<calcChain xmlns="http://schemas.openxmlformats.org/spreadsheetml/2006/main">
  <c r="L39" i="1" l="1"/>
  <c r="J39" i="1"/>
  <c r="H39" i="1"/>
  <c r="F39" i="1"/>
  <c r="D39" i="1"/>
  <c r="K28" i="1"/>
  <c r="I28" i="1"/>
  <c r="G28" i="1"/>
  <c r="E28" i="1"/>
  <c r="C28" i="1"/>
  <c r="K24" i="1"/>
  <c r="I24" i="1"/>
  <c r="G24" i="1"/>
  <c r="E24" i="1"/>
  <c r="C24" i="1"/>
  <c r="C5" i="1"/>
  <c r="K27" i="1" s="1"/>
  <c r="C4" i="1"/>
  <c r="E27" i="1" s="1"/>
  <c r="E41" i="1" l="1"/>
  <c r="E43" i="1" s="1"/>
  <c r="E31" i="1"/>
  <c r="K41" i="1"/>
  <c r="K43" i="1" s="1"/>
  <c r="K31" i="1"/>
  <c r="K45" i="1" s="1"/>
  <c r="G27" i="1"/>
  <c r="I27" i="1"/>
  <c r="C27" i="1"/>
  <c r="G31" i="1" l="1"/>
  <c r="G45" i="1" s="1"/>
  <c r="G41" i="1"/>
  <c r="G43" i="1" s="1"/>
  <c r="C41" i="1"/>
  <c r="C43" i="1" s="1"/>
  <c r="C31" i="1"/>
  <c r="C45" i="1" s="1"/>
  <c r="I31" i="1"/>
  <c r="I45" i="1" s="1"/>
  <c r="I41" i="1"/>
  <c r="I43" i="1" s="1"/>
  <c r="E45" i="1"/>
</calcChain>
</file>

<file path=xl/sharedStrings.xml><?xml version="1.0" encoding="utf-8"?>
<sst xmlns="http://schemas.openxmlformats.org/spreadsheetml/2006/main" count="76" uniqueCount="52">
  <si>
    <t>Current Resident Tuition Rate - Full-Time</t>
  </si>
  <si>
    <t>Annual full-time tuition</t>
  </si>
  <si>
    <t>Current Nonresident Tuition Rate  - Full-Time</t>
  </si>
  <si>
    <t>Please use $16,070 for the annual nonresident full-time tuition rate unless approval has been given to charge differential tuition</t>
  </si>
  <si>
    <t>Current Resident Tuition Rate - Part-Time</t>
  </si>
  <si>
    <t>Part-time per credit rate</t>
  </si>
  <si>
    <t>Current Nonresident Tuition Rate  - Part-Time</t>
  </si>
  <si>
    <t>Please use $670 per credit rate for nonresident part-time tuition rate unless approval has been given to charge differential tuition</t>
  </si>
  <si>
    <t>Full-Time Credit Load</t>
  </si>
  <si>
    <t>Annual full-time credit load</t>
  </si>
  <si>
    <t>Part-Time Credit load</t>
  </si>
  <si>
    <r>
      <t xml:space="preserve">Please enter the number of </t>
    </r>
    <r>
      <rPr>
        <u/>
        <sz val="12"/>
        <color theme="1"/>
        <rFont val="Calibri"/>
        <family val="2"/>
        <scheme val="minor"/>
      </rPr>
      <t>annual</t>
    </r>
    <r>
      <rPr>
        <sz val="12"/>
        <color theme="1"/>
        <rFont val="Calibri"/>
        <family val="2"/>
        <scheme val="minor"/>
      </rPr>
      <t xml:space="preserve"> credits for part-time status</t>
    </r>
  </si>
  <si>
    <t>Full-Time Resident Instructional Support Fee</t>
  </si>
  <si>
    <r>
      <t xml:space="preserve">Please enter the </t>
    </r>
    <r>
      <rPr>
        <u/>
        <sz val="12"/>
        <rFont val="Calibri"/>
        <family val="2"/>
        <scheme val="minor"/>
      </rPr>
      <t>annual</t>
    </r>
    <r>
      <rPr>
        <sz val="12"/>
        <rFont val="Calibri"/>
        <family val="2"/>
        <scheme val="minor"/>
      </rPr>
      <t xml:space="preserve"> full-time resident instructional support fee rate</t>
    </r>
  </si>
  <si>
    <t>Part-Time Resident Instructional Support Fee</t>
  </si>
  <si>
    <r>
      <t xml:space="preserve">Please enter the </t>
    </r>
    <r>
      <rPr>
        <u/>
        <sz val="12"/>
        <rFont val="Calibri"/>
        <family val="2"/>
        <scheme val="minor"/>
      </rPr>
      <t>annual</t>
    </r>
    <r>
      <rPr>
        <sz val="12"/>
        <rFont val="Calibri"/>
        <family val="2"/>
        <scheme val="minor"/>
      </rPr>
      <t xml:space="preserve"> part-time resident instructional support fee rate</t>
    </r>
  </si>
  <si>
    <t>Full-Time Nonresident Instructional Support Fee</t>
  </si>
  <si>
    <r>
      <t xml:space="preserve">Please enter the </t>
    </r>
    <r>
      <rPr>
        <u/>
        <sz val="12"/>
        <rFont val="Calibri"/>
        <family val="2"/>
        <scheme val="minor"/>
      </rPr>
      <t>annual</t>
    </r>
    <r>
      <rPr>
        <sz val="12"/>
        <rFont val="Calibri"/>
        <family val="2"/>
        <scheme val="minor"/>
      </rPr>
      <t xml:space="preserve"> full-time nonresident instructional support fee rate</t>
    </r>
  </si>
  <si>
    <t>Part-Time Nonresident Instructional Support Fee</t>
  </si>
  <si>
    <r>
      <t xml:space="preserve">Please enter the </t>
    </r>
    <r>
      <rPr>
        <u/>
        <sz val="12"/>
        <rFont val="Calibri"/>
        <family val="2"/>
        <scheme val="minor"/>
      </rPr>
      <t>annual</t>
    </r>
    <r>
      <rPr>
        <sz val="12"/>
        <rFont val="Calibri"/>
        <family val="2"/>
        <scheme val="minor"/>
      </rPr>
      <t xml:space="preserve"> part-time nonresident instructional support fee rate</t>
    </r>
  </si>
  <si>
    <t>% of Total Revenue for Administrative Expense</t>
  </si>
  <si>
    <t>Please use 20% of estimated total revenue unless otherwise noted</t>
  </si>
  <si>
    <r>
      <rPr>
        <b/>
        <sz val="16"/>
        <color theme="1"/>
        <rFont val="Calibri"/>
        <family val="2"/>
        <scheme val="minor"/>
      </rPr>
      <t>Five-Year Budget Projection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Baccalaureate Program</t>
    </r>
  </si>
  <si>
    <t>Estimated Student Impact of New Program</t>
  </si>
  <si>
    <t>Year 1</t>
  </si>
  <si>
    <t>Year 2</t>
  </si>
  <si>
    <t>Year 3</t>
  </si>
  <si>
    <t>Year 4</t>
  </si>
  <si>
    <t>Year 5</t>
  </si>
  <si>
    <t>Existing</t>
  </si>
  <si>
    <t>New</t>
  </si>
  <si>
    <t>Resident Full-Time Headcount Enrollment</t>
  </si>
  <si>
    <t>Nonresident Full-Time Headcount Enrollment</t>
  </si>
  <si>
    <t>Resident Part-Time Headcount Enrollment</t>
  </si>
  <si>
    <t>Nonresident Part-Time Headcount Enrollment</t>
  </si>
  <si>
    <t>Projected Annual Credits Generated</t>
  </si>
  <si>
    <t>Estimated Revenue</t>
  </si>
  <si>
    <t>Tuition Generated</t>
  </si>
  <si>
    <t>Instructional Support Fee</t>
  </si>
  <si>
    <t>External Grants and Contracts</t>
  </si>
  <si>
    <t>Other</t>
  </si>
  <si>
    <t>Estimated Total Revenue</t>
  </si>
  <si>
    <t>Estimated Expenses</t>
  </si>
  <si>
    <t>Learning Resources</t>
  </si>
  <si>
    <t>Instructional Equipment</t>
  </si>
  <si>
    <t>Impact to additional non-major course sections (e.g. General Education)</t>
  </si>
  <si>
    <t>New Facilities and/or Modifications to existing facilities</t>
  </si>
  <si>
    <t>Administrative Expense</t>
  </si>
  <si>
    <t>Estimated Total Expenses</t>
  </si>
  <si>
    <t>Estimated Financial Impact of New Program</t>
  </si>
  <si>
    <t>Salaries and/or benefits (faculty)</t>
  </si>
  <si>
    <t>Salaries and/or benefits (staff, grad assistant stipend/waiver)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</si>
</sst>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/>
    <xf numFmtId="164" fontId="2" fillId="2" borderId="1" xfId="1" applyNumberFormat="1" applyFont="1" applyFill="1" applyBorder="1"/>
    <xf numFmtId="0" fontId="2" fillId="2" borderId="1" xfId="1" applyNumberFormat="1" applyFont="1" applyFill="1" applyBorder="1"/>
    <xf numFmtId="165" fontId="2" fillId="2" borderId="1" xfId="1" applyNumberFormat="1" applyFont="1" applyFill="1" applyBorder="1"/>
    <xf numFmtId="0" fontId="2" fillId="0" borderId="1" xfId="0" applyFont="1" applyBorder="1" applyAlignment="1">
      <alignment wrapText="1"/>
    </xf>
    <xf numFmtId="9" fontId="2" fillId="2" borderId="1" xfId="2" applyFont="1" applyFill="1" applyBorder="1"/>
    <xf numFmtId="0" fontId="0" fillId="0" borderId="0" xfId="0" applyAlignment="1">
      <alignment wrapText="1"/>
    </xf>
    <xf numFmtId="9" fontId="0" fillId="0" borderId="0" xfId="2" applyFont="1"/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165" fontId="0" fillId="0" borderId="0" xfId="0" applyNumberFormat="1"/>
    <xf numFmtId="0" fontId="9" fillId="3" borderId="1" xfId="0" applyFont="1" applyFill="1" applyBorder="1" applyAlignment="1">
      <alignment horizontal="center"/>
    </xf>
    <xf numFmtId="164" fontId="2" fillId="0" borderId="1" xfId="1" applyNumberFormat="1" applyFont="1" applyBorder="1"/>
    <xf numFmtId="0" fontId="2" fillId="3" borderId="1" xfId="0" applyFont="1" applyFill="1" applyBorder="1" applyAlignment="1">
      <alignment wrapText="1"/>
    </xf>
    <xf numFmtId="164" fontId="2" fillId="0" borderId="1" xfId="0" applyNumberFormat="1" applyFont="1" applyBorder="1"/>
    <xf numFmtId="164" fontId="2" fillId="6" borderId="1" xfId="0" applyNumberFormat="1" applyFont="1" applyFill="1" applyBorder="1" applyAlignment="1"/>
    <xf numFmtId="164" fontId="2" fillId="0" borderId="4" xfId="0" applyNumberFormat="1" applyFont="1" applyFill="1" applyBorder="1" applyAlignment="1"/>
    <xf numFmtId="164" fontId="2" fillId="6" borderId="4" xfId="0" applyNumberFormat="1" applyFont="1" applyFill="1" applyBorder="1" applyAlignment="1"/>
    <xf numFmtId="0" fontId="9" fillId="3" borderId="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9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5"/>
  <sheetViews>
    <sheetView showGridLines="0" tabSelected="1" topLeftCell="A22" zoomScaleNormal="100" zoomScaleSheetLayoutView="110" workbookViewId="0">
      <selection activeCell="B49" sqref="B49"/>
    </sheetView>
  </sheetViews>
  <sheetFormatPr defaultRowHeight="15" x14ac:dyDescent="0.25"/>
  <cols>
    <col min="2" max="2" width="46.42578125" customWidth="1"/>
    <col min="3" max="12" width="13.5703125" customWidth="1"/>
    <col min="15" max="16" width="10.140625" bestFit="1" customWidth="1"/>
  </cols>
  <sheetData>
    <row r="2" spans="2:12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4" spans="2:12" ht="19.5" customHeight="1" x14ac:dyDescent="0.25">
      <c r="B4" s="1" t="s">
        <v>0</v>
      </c>
      <c r="C4" s="2">
        <f>3214*2</f>
        <v>6428</v>
      </c>
      <c r="D4" s="27" t="s">
        <v>1</v>
      </c>
      <c r="E4" s="27"/>
      <c r="F4" s="27"/>
      <c r="G4" s="27"/>
      <c r="H4" s="27"/>
      <c r="I4" s="27"/>
      <c r="J4" s="27"/>
      <c r="K4" s="27"/>
      <c r="L4" s="27"/>
    </row>
    <row r="5" spans="2:12" ht="19.5" customHeight="1" x14ac:dyDescent="0.25">
      <c r="B5" s="1" t="s">
        <v>2</v>
      </c>
      <c r="C5" s="2">
        <f>8035*2</f>
        <v>16070</v>
      </c>
      <c r="D5" s="27" t="s">
        <v>3</v>
      </c>
      <c r="E5" s="27"/>
      <c r="F5" s="27"/>
      <c r="G5" s="27"/>
      <c r="H5" s="27"/>
      <c r="I5" s="27"/>
      <c r="J5" s="27"/>
      <c r="K5" s="27"/>
      <c r="L5" s="27"/>
    </row>
    <row r="6" spans="2:12" ht="19.5" customHeight="1" x14ac:dyDescent="0.25">
      <c r="B6" s="1" t="s">
        <v>4</v>
      </c>
      <c r="C6" s="2">
        <v>268</v>
      </c>
      <c r="D6" s="28" t="s">
        <v>5</v>
      </c>
      <c r="E6" s="29"/>
      <c r="F6" s="29"/>
      <c r="G6" s="29"/>
      <c r="H6" s="29"/>
      <c r="I6" s="29"/>
      <c r="J6" s="29"/>
      <c r="K6" s="29"/>
      <c r="L6" s="30"/>
    </row>
    <row r="7" spans="2:12" ht="19.5" customHeight="1" x14ac:dyDescent="0.25">
      <c r="B7" s="1" t="s">
        <v>6</v>
      </c>
      <c r="C7" s="2">
        <v>670</v>
      </c>
      <c r="D7" s="31" t="s">
        <v>7</v>
      </c>
      <c r="E7" s="32"/>
      <c r="F7" s="32"/>
      <c r="G7" s="32"/>
      <c r="H7" s="32"/>
      <c r="I7" s="32"/>
      <c r="J7" s="32"/>
      <c r="K7" s="32"/>
      <c r="L7" s="33"/>
    </row>
    <row r="8" spans="2:12" ht="19.5" customHeight="1" x14ac:dyDescent="0.25">
      <c r="B8" s="1" t="s">
        <v>8</v>
      </c>
      <c r="C8" s="3">
        <v>30</v>
      </c>
      <c r="D8" s="34" t="s">
        <v>9</v>
      </c>
      <c r="E8" s="34"/>
      <c r="F8" s="34"/>
      <c r="G8" s="34"/>
      <c r="H8" s="34"/>
      <c r="I8" s="34"/>
      <c r="J8" s="34"/>
      <c r="K8" s="34"/>
      <c r="L8" s="34"/>
    </row>
    <row r="9" spans="2:12" ht="19.5" customHeight="1" x14ac:dyDescent="0.25">
      <c r="B9" s="1" t="s">
        <v>10</v>
      </c>
      <c r="C9" s="3">
        <v>18</v>
      </c>
      <c r="D9" s="34" t="s">
        <v>11</v>
      </c>
      <c r="E9" s="34"/>
      <c r="F9" s="34"/>
      <c r="G9" s="34"/>
      <c r="H9" s="34"/>
      <c r="I9" s="34"/>
      <c r="J9" s="34"/>
      <c r="K9" s="34"/>
      <c r="L9" s="34"/>
    </row>
    <row r="10" spans="2:12" ht="19.5" customHeight="1" x14ac:dyDescent="0.25">
      <c r="B10" s="1" t="s">
        <v>12</v>
      </c>
      <c r="C10" s="4"/>
      <c r="D10" s="28" t="s">
        <v>13</v>
      </c>
      <c r="E10" s="35"/>
      <c r="F10" s="35"/>
      <c r="G10" s="35"/>
      <c r="H10" s="35"/>
      <c r="I10" s="35"/>
      <c r="J10" s="35"/>
      <c r="K10" s="35"/>
      <c r="L10" s="36"/>
    </row>
    <row r="11" spans="2:12" ht="19.5" customHeight="1" x14ac:dyDescent="0.25">
      <c r="B11" s="1" t="s">
        <v>14</v>
      </c>
      <c r="C11" s="4"/>
      <c r="D11" s="28" t="s">
        <v>15</v>
      </c>
      <c r="E11" s="29"/>
      <c r="F11" s="29"/>
      <c r="G11" s="29"/>
      <c r="H11" s="29"/>
      <c r="I11" s="29"/>
      <c r="J11" s="29"/>
      <c r="K11" s="29"/>
      <c r="L11" s="30"/>
    </row>
    <row r="12" spans="2:12" ht="19.5" customHeight="1" x14ac:dyDescent="0.25">
      <c r="B12" s="1" t="s">
        <v>16</v>
      </c>
      <c r="C12" s="4"/>
      <c r="D12" s="28" t="s">
        <v>17</v>
      </c>
      <c r="E12" s="35"/>
      <c r="F12" s="35"/>
      <c r="G12" s="35"/>
      <c r="H12" s="35"/>
      <c r="I12" s="35"/>
      <c r="J12" s="35"/>
      <c r="K12" s="35"/>
      <c r="L12" s="36"/>
    </row>
    <row r="13" spans="2:12" ht="19.5" customHeight="1" x14ac:dyDescent="0.25">
      <c r="B13" s="1" t="s">
        <v>18</v>
      </c>
      <c r="C13" s="4"/>
      <c r="D13" s="28" t="s">
        <v>19</v>
      </c>
      <c r="E13" s="29"/>
      <c r="F13" s="29"/>
      <c r="G13" s="29"/>
      <c r="H13" s="29"/>
      <c r="I13" s="29"/>
      <c r="J13" s="29"/>
      <c r="K13" s="29"/>
      <c r="L13" s="30"/>
    </row>
    <row r="14" spans="2:12" ht="19.5" customHeight="1" x14ac:dyDescent="0.25">
      <c r="B14" s="5" t="s">
        <v>20</v>
      </c>
      <c r="C14" s="6">
        <v>0.2</v>
      </c>
      <c r="D14" s="23" t="s">
        <v>21</v>
      </c>
      <c r="E14" s="24"/>
      <c r="F14" s="24"/>
      <c r="G14" s="24"/>
      <c r="H14" s="24"/>
      <c r="I14" s="24"/>
      <c r="J14" s="24"/>
      <c r="K14" s="24"/>
      <c r="L14" s="25"/>
    </row>
    <row r="15" spans="2:12" x14ac:dyDescent="0.25">
      <c r="B15" s="7"/>
      <c r="C15" s="8"/>
    </row>
    <row r="16" spans="2:12" ht="35.25" customHeight="1" x14ac:dyDescent="0.25">
      <c r="B16" s="38" t="s">
        <v>22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2:16" ht="7.5" customHeight="1" x14ac:dyDescent="0.25"/>
    <row r="18" spans="2:16" ht="15.75" x14ac:dyDescent="0.25">
      <c r="B18" s="39" t="s">
        <v>23</v>
      </c>
      <c r="C18" s="40" t="s">
        <v>24</v>
      </c>
      <c r="D18" s="40"/>
      <c r="E18" s="40" t="s">
        <v>25</v>
      </c>
      <c r="F18" s="40"/>
      <c r="G18" s="40" t="s">
        <v>26</v>
      </c>
      <c r="H18" s="40"/>
      <c r="I18" s="40" t="s">
        <v>27</v>
      </c>
      <c r="J18" s="40"/>
      <c r="K18" s="40" t="s">
        <v>28</v>
      </c>
      <c r="L18" s="40"/>
    </row>
    <row r="19" spans="2:16" ht="18" customHeight="1" x14ac:dyDescent="0.25">
      <c r="B19" s="39"/>
      <c r="C19" s="9" t="s">
        <v>29</v>
      </c>
      <c r="D19" s="9" t="s">
        <v>30</v>
      </c>
      <c r="E19" s="9" t="s">
        <v>29</v>
      </c>
      <c r="F19" s="9" t="s">
        <v>30</v>
      </c>
      <c r="G19" s="9" t="s">
        <v>29</v>
      </c>
      <c r="H19" s="9" t="s">
        <v>30</v>
      </c>
      <c r="I19" s="9" t="s">
        <v>29</v>
      </c>
      <c r="J19" s="9" t="s">
        <v>30</v>
      </c>
      <c r="K19" s="9" t="s">
        <v>29</v>
      </c>
      <c r="L19" s="9" t="s">
        <v>30</v>
      </c>
    </row>
    <row r="20" spans="2:16" ht="19.5" customHeight="1" x14ac:dyDescent="0.25">
      <c r="B20" s="10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2:16" ht="19.5" customHeight="1" x14ac:dyDescent="0.25">
      <c r="B21" s="12" t="s">
        <v>32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O21" s="14"/>
      <c r="P21" s="14"/>
    </row>
    <row r="22" spans="2:16" ht="19.5" customHeight="1" x14ac:dyDescent="0.25">
      <c r="B22" s="12" t="s">
        <v>33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2:16" ht="19.5" customHeight="1" x14ac:dyDescent="0.25">
      <c r="B23" s="12" t="s">
        <v>34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6" ht="19.5" customHeight="1" x14ac:dyDescent="0.25">
      <c r="B24" s="12" t="s">
        <v>35</v>
      </c>
      <c r="C24" s="41">
        <f>(((C20+D20+C21+D21)*$C$8)+((C22+D22+C23+D23)*$C$9))*2</f>
        <v>0</v>
      </c>
      <c r="D24" s="42"/>
      <c r="E24" s="41">
        <f t="shared" ref="E24" si="0">(((E20+F20+E21+F21)*$C$8)+((E22+F22+E23+F23)*$C$9))*2</f>
        <v>0</v>
      </c>
      <c r="F24" s="42"/>
      <c r="G24" s="41">
        <f t="shared" ref="G24" si="1">(((G20+H20+G21+H21)*$C$8)+((G22+H22+G23+H23)*$C$9))*2</f>
        <v>0</v>
      </c>
      <c r="H24" s="42"/>
      <c r="I24" s="41">
        <f t="shared" ref="I24" si="2">(((I20+J20+I21+J21)*$C$8)+((I22+J22+I23+J23)*$C$9))*2</f>
        <v>0</v>
      </c>
      <c r="J24" s="42"/>
      <c r="K24" s="41">
        <f>(((K20+L20+K21+L21)*$C$8)+((K22+L22+K23+L23)*$C$9))*2</f>
        <v>0</v>
      </c>
      <c r="L24" s="42"/>
    </row>
    <row r="25" spans="2:16" ht="6.75" customHeight="1" x14ac:dyDescent="0.2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2:16" ht="15.75" x14ac:dyDescent="0.25">
      <c r="B26" s="15" t="s">
        <v>36</v>
      </c>
      <c r="C26" s="41"/>
      <c r="D26" s="43"/>
      <c r="E26" s="43"/>
      <c r="F26" s="43"/>
      <c r="G26" s="43"/>
      <c r="H26" s="43"/>
      <c r="I26" s="43"/>
      <c r="J26" s="43"/>
      <c r="K26" s="43"/>
      <c r="L26" s="42"/>
    </row>
    <row r="27" spans="2:16" ht="19.5" customHeight="1" x14ac:dyDescent="0.25">
      <c r="B27" s="12" t="s">
        <v>37</v>
      </c>
      <c r="C27" s="44">
        <f>((C20+D20)*$C$4)+((C21+D21)*$C$5)+(((C22+D22)*$C$9)*$C$6)+(((C23+D23)*$C$9)*$C$7)</f>
        <v>0</v>
      </c>
      <c r="D27" s="45"/>
      <c r="E27" s="44">
        <f t="shared" ref="E27" si="3">((E20+F20)*$C$4)+((E21+F21)*$C$5)+(((E22+F22)*$C$9)*$C$6)+(((E23+F23)*$C$9)*$C$7)</f>
        <v>0</v>
      </c>
      <c r="F27" s="45"/>
      <c r="G27" s="44">
        <f t="shared" ref="G27" si="4">((G20+H20)*$C$4)+((G21+H21)*$C$5)+(((G22+H22)*$C$9)*$C$6)+(((G23+H23)*$C$9)*$C$7)</f>
        <v>0</v>
      </c>
      <c r="H27" s="45"/>
      <c r="I27" s="44">
        <f t="shared" ref="I27" si="5">((I20+J20)*$C$4)+((I21+J21)*$C$5)+(((I22+J22)*$C$9)*$C$6)+(((I23+J23)*$C$9)*$C$7)</f>
        <v>0</v>
      </c>
      <c r="J27" s="45"/>
      <c r="K27" s="44">
        <f t="shared" ref="K27" si="6">((K20+L20)*$C$4)+((K21+L21)*$C$5)+(((K22+L22)*$C$9)*$C$6)+(((K23+L23)*$C$9)*$C$7)</f>
        <v>0</v>
      </c>
      <c r="L27" s="45"/>
    </row>
    <row r="28" spans="2:16" ht="19.5" customHeight="1" x14ac:dyDescent="0.25">
      <c r="B28" s="12" t="s">
        <v>38</v>
      </c>
      <c r="C28" s="44">
        <f>((C20+D20)*$C$10)+((C21+D21)*$C$12)+((C22+D22)*$C$11)+((C23+D23)*$C$13)</f>
        <v>0</v>
      </c>
      <c r="D28" s="45"/>
      <c r="E28" s="44">
        <f t="shared" ref="E28" si="7">((E20+F20)*$C$10)+((E21+F21)*$C$12)+((E22+F22)*$C$11)+((E23+F23)*$C$13)</f>
        <v>0</v>
      </c>
      <c r="F28" s="45"/>
      <c r="G28" s="44">
        <f t="shared" ref="G28" si="8">((G20+H20)*$C$10)+((G21+H21)*$C$12)+((G22+H22)*$C$11)+((G23+H23)*$C$13)</f>
        <v>0</v>
      </c>
      <c r="H28" s="45"/>
      <c r="I28" s="44">
        <f t="shared" ref="I28" si="9">((I20+J20)*$C$10)+((I21+J21)*$C$12)+((I22+J22)*$C$11)+((I23+J23)*$C$13)</f>
        <v>0</v>
      </c>
      <c r="J28" s="45"/>
      <c r="K28" s="44">
        <f t="shared" ref="K28" si="10">((K20+L20)*$C$10)+((K21+L21)*$C$12)+((K22+L22)*$C$11)+((K23+L23)*$C$13)</f>
        <v>0</v>
      </c>
      <c r="L28" s="45"/>
    </row>
    <row r="29" spans="2:16" ht="19.5" customHeight="1" x14ac:dyDescent="0.25">
      <c r="B29" s="12" t="s">
        <v>39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2:16" ht="19.5" customHeight="1" x14ac:dyDescent="0.25">
      <c r="B30" s="12" t="s">
        <v>40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2:16" ht="15.75" x14ac:dyDescent="0.25">
      <c r="B31" s="15" t="s">
        <v>41</v>
      </c>
      <c r="C31" s="46">
        <f>C27+C28+C29+C30+D29+D30</f>
        <v>0</v>
      </c>
      <c r="D31" s="46"/>
      <c r="E31" s="46">
        <f>E27+E28+E29+E30+F29+F30</f>
        <v>0</v>
      </c>
      <c r="F31" s="46"/>
      <c r="G31" s="46">
        <f>G27+G28+G29+G30+H29+H30</f>
        <v>0</v>
      </c>
      <c r="H31" s="46"/>
      <c r="I31" s="46">
        <f>I27+I28+I29+I30+J29+J30</f>
        <v>0</v>
      </c>
      <c r="J31" s="46"/>
      <c r="K31" s="46">
        <f>K27+K28+K29+K30+L29+L30</f>
        <v>0</v>
      </c>
      <c r="L31" s="46"/>
    </row>
    <row r="32" spans="2:16" ht="7.5" customHeight="1" x14ac:dyDescent="0.25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2:12" ht="15.75" x14ac:dyDescent="0.25">
      <c r="B33" s="48" t="s">
        <v>42</v>
      </c>
      <c r="C33" s="40" t="s">
        <v>24</v>
      </c>
      <c r="D33" s="40"/>
      <c r="E33" s="40" t="s">
        <v>25</v>
      </c>
      <c r="F33" s="40"/>
      <c r="G33" s="40" t="s">
        <v>26</v>
      </c>
      <c r="H33" s="40"/>
      <c r="I33" s="40" t="s">
        <v>27</v>
      </c>
      <c r="J33" s="40"/>
      <c r="K33" s="40" t="s">
        <v>28</v>
      </c>
      <c r="L33" s="40"/>
    </row>
    <row r="34" spans="2:12" ht="18" customHeight="1" x14ac:dyDescent="0.25">
      <c r="B34" s="48"/>
      <c r="C34" s="9" t="s">
        <v>29</v>
      </c>
      <c r="D34" s="9" t="s">
        <v>30</v>
      </c>
      <c r="E34" s="9" t="s">
        <v>29</v>
      </c>
      <c r="F34" s="9" t="s">
        <v>30</v>
      </c>
      <c r="G34" s="9" t="s">
        <v>29</v>
      </c>
      <c r="H34" s="9" t="s">
        <v>30</v>
      </c>
      <c r="I34" s="9" t="s">
        <v>29</v>
      </c>
      <c r="J34" s="9" t="s">
        <v>30</v>
      </c>
      <c r="K34" s="9" t="s">
        <v>29</v>
      </c>
      <c r="L34" s="9" t="s">
        <v>30</v>
      </c>
    </row>
    <row r="35" spans="2:12" ht="33.75" customHeight="1" x14ac:dyDescent="0.25">
      <c r="B35" s="17" t="s">
        <v>50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2:12" ht="31.5" x14ac:dyDescent="0.25">
      <c r="B36" s="17" t="s">
        <v>51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2:12" ht="19.5" customHeight="1" x14ac:dyDescent="0.25">
      <c r="B37" s="12" t="s">
        <v>43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2:12" ht="19.5" customHeight="1" x14ac:dyDescent="0.25">
      <c r="B38" s="12" t="s">
        <v>44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2:12" ht="33" customHeight="1" x14ac:dyDescent="0.25">
      <c r="B39" s="17" t="s">
        <v>45</v>
      </c>
      <c r="C39" s="19"/>
      <c r="D39" s="20">
        <f>((D20+D21)*4000)+((D22+D23)*2000)</f>
        <v>0</v>
      </c>
      <c r="E39" s="21"/>
      <c r="F39" s="20">
        <f>((F20+F21)*4000)+((F22+F23)*2000)</f>
        <v>0</v>
      </c>
      <c r="G39" s="21"/>
      <c r="H39" s="20">
        <f>((H20+H21)*4000)+((H22+H23)*2000)</f>
        <v>0</v>
      </c>
      <c r="I39" s="21"/>
      <c r="J39" s="20">
        <f>((J20+J21)*4000)+((J22+J23)*2000)</f>
        <v>0</v>
      </c>
      <c r="K39" s="21"/>
      <c r="L39" s="20">
        <f>((L20+L21)*4000)+((L22+L23)*2000)</f>
        <v>0</v>
      </c>
    </row>
    <row r="40" spans="2:12" ht="31.5" x14ac:dyDescent="0.25">
      <c r="B40" s="17" t="s">
        <v>46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2:12" ht="19.5" customHeight="1" x14ac:dyDescent="0.25">
      <c r="B41" s="12" t="s">
        <v>47</v>
      </c>
      <c r="C41" s="49">
        <f>(C27+C28)*$C$14</f>
        <v>0</v>
      </c>
      <c r="D41" s="50"/>
      <c r="E41" s="49">
        <f t="shared" ref="E41" si="11">(E27+E28)*$C$14</f>
        <v>0</v>
      </c>
      <c r="F41" s="50"/>
      <c r="G41" s="49">
        <f t="shared" ref="G41" si="12">(G27+G28)*$C$14</f>
        <v>0</v>
      </c>
      <c r="H41" s="50"/>
      <c r="I41" s="49">
        <f t="shared" ref="I41" si="13">(I27+I28)*$C$14</f>
        <v>0</v>
      </c>
      <c r="J41" s="50"/>
      <c r="K41" s="49">
        <f t="shared" ref="K41" si="14">(K27+K28)*$C$14</f>
        <v>0</v>
      </c>
      <c r="L41" s="50"/>
    </row>
    <row r="42" spans="2:12" ht="19.5" customHeight="1" x14ac:dyDescent="0.25">
      <c r="B42" s="12" t="s">
        <v>40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2:12" ht="15.75" x14ac:dyDescent="0.25">
      <c r="B43" s="15" t="s">
        <v>48</v>
      </c>
      <c r="C43" s="49">
        <f>SUM(C35:C40)+SUM(D35:D40)+C41+C42+D42</f>
        <v>0</v>
      </c>
      <c r="D43" s="50"/>
      <c r="E43" s="49">
        <f t="shared" ref="E43" si="15">SUM(E35:E40)+SUM(F35:F40)+E41+E42+F42</f>
        <v>0</v>
      </c>
      <c r="F43" s="50"/>
      <c r="G43" s="49">
        <f t="shared" ref="G43" si="16">SUM(G35:G40)+SUM(H35:H40)+G41+G42+H42</f>
        <v>0</v>
      </c>
      <c r="H43" s="50"/>
      <c r="I43" s="49">
        <f t="shared" ref="I43" si="17">SUM(I35:I40)+SUM(J35:J40)+I41+I42+J42</f>
        <v>0</v>
      </c>
      <c r="J43" s="50"/>
      <c r="K43" s="49">
        <f t="shared" ref="K43" si="18">SUM(K35:K40)+SUM(L35:L40)+K41+K42+L42</f>
        <v>0</v>
      </c>
      <c r="L43" s="50"/>
    </row>
    <row r="44" spans="2:12" ht="6" customHeight="1" x14ac:dyDescent="0.25"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3"/>
    </row>
    <row r="45" spans="2:12" ht="21" customHeight="1" x14ac:dyDescent="0.25">
      <c r="B45" s="22" t="s">
        <v>49</v>
      </c>
      <c r="C45" s="49">
        <f>C31-C43</f>
        <v>0</v>
      </c>
      <c r="D45" s="50"/>
      <c r="E45" s="49">
        <f t="shared" ref="E45" si="19">E31-E43</f>
        <v>0</v>
      </c>
      <c r="F45" s="50"/>
      <c r="G45" s="49">
        <f t="shared" ref="G45" si="20">G31-G43</f>
        <v>0</v>
      </c>
      <c r="H45" s="50"/>
      <c r="I45" s="49">
        <f t="shared" ref="I45" si="21">I31-I43</f>
        <v>0</v>
      </c>
      <c r="J45" s="50"/>
      <c r="K45" s="49">
        <f t="shared" ref="K45" si="22">K31-K43</f>
        <v>0</v>
      </c>
      <c r="L45" s="50"/>
    </row>
  </sheetData>
  <mergeCells count="64">
    <mergeCell ref="B44:L44"/>
    <mergeCell ref="C45:D45"/>
    <mergeCell ref="E45:F45"/>
    <mergeCell ref="G45:H45"/>
    <mergeCell ref="I45:J45"/>
    <mergeCell ref="K45:L45"/>
    <mergeCell ref="C41:D41"/>
    <mergeCell ref="E41:F41"/>
    <mergeCell ref="G41:H41"/>
    <mergeCell ref="I41:J41"/>
    <mergeCell ref="K41:L41"/>
    <mergeCell ref="C43:D43"/>
    <mergeCell ref="E43:F43"/>
    <mergeCell ref="G43:H43"/>
    <mergeCell ref="I43:J43"/>
    <mergeCell ref="K43:L43"/>
    <mergeCell ref="B32:L32"/>
    <mergeCell ref="B33:B34"/>
    <mergeCell ref="C33:D33"/>
    <mergeCell ref="E33:F33"/>
    <mergeCell ref="G33:H33"/>
    <mergeCell ref="I33:J33"/>
    <mergeCell ref="K33:L33"/>
    <mergeCell ref="C28:D28"/>
    <mergeCell ref="E28:F28"/>
    <mergeCell ref="G28:H28"/>
    <mergeCell ref="I28:J28"/>
    <mergeCell ref="K28:L28"/>
    <mergeCell ref="C31:D31"/>
    <mergeCell ref="E31:F31"/>
    <mergeCell ref="G31:H31"/>
    <mergeCell ref="I31:J31"/>
    <mergeCell ref="K31:L31"/>
    <mergeCell ref="C26:L26"/>
    <mergeCell ref="C27:D27"/>
    <mergeCell ref="E27:F27"/>
    <mergeCell ref="G27:H27"/>
    <mergeCell ref="I27:J27"/>
    <mergeCell ref="K27:L27"/>
    <mergeCell ref="B25:L25"/>
    <mergeCell ref="B16:L16"/>
    <mergeCell ref="B18:B19"/>
    <mergeCell ref="C18:D18"/>
    <mergeCell ref="E18:F18"/>
    <mergeCell ref="G18:H18"/>
    <mergeCell ref="I18:J18"/>
    <mergeCell ref="K18:L18"/>
    <mergeCell ref="C24:D24"/>
    <mergeCell ref="E24:F24"/>
    <mergeCell ref="G24:H24"/>
    <mergeCell ref="I24:J24"/>
    <mergeCell ref="K24:L24"/>
    <mergeCell ref="D14:L14"/>
    <mergeCell ref="B2:L2"/>
    <mergeCell ref="D4:L4"/>
    <mergeCell ref="D5:L5"/>
    <mergeCell ref="D6:L6"/>
    <mergeCell ref="D7:L7"/>
    <mergeCell ref="D8:L8"/>
    <mergeCell ref="D9:L9"/>
    <mergeCell ref="D10:L10"/>
    <mergeCell ref="D11:L11"/>
    <mergeCell ref="D12:L12"/>
    <mergeCell ref="D13:L13"/>
  </mergeCells>
  <pageMargins left="0.7" right="0.7" top="0.75" bottom="0.75" header="0.3" footer="0.3"/>
  <pageSetup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Baccalaureate</vt:lpstr>
      <vt:lpstr>Baccalaureate!Print_Area</vt:lpstr>
    </vt:vector>
  </TitlesOfParts>
  <Company>PASSHE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Zeglen, Eric</dc:creator>
  <cp:lastModifiedBy>Howley, Kathleen</cp:lastModifiedBy>
  <dcterms:created xsi:type="dcterms:W3CDTF">2013-03-07T21:49:32Z</dcterms:created>
  <dcterms:modified xsi:type="dcterms:W3CDTF">2013-03-08T17:54:36Z</dcterms:modified>
</cp:coreProperties>
</file>